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aff Members\Steve Cary\Pipeline\Sep2024Pipeline\"/>
    </mc:Choice>
  </mc:AlternateContent>
  <xr:revisionPtr revIDLastSave="0" documentId="13_ncr:1_{97AEC2DC-1607-4E47-8719-AE03EFCF610D}" xr6:coauthVersionLast="47" xr6:coauthVersionMax="47" xr10:uidLastSave="{00000000-0000-0000-0000-000000000000}"/>
  <bookViews>
    <workbookView xWindow="29310" yWindow="-45" windowWidth="27015" windowHeight="15480" xr2:uid="{00000000-000D-0000-FFFF-FFFF00000000}"/>
  </bookViews>
  <sheets>
    <sheet name="Sheet1" sheetId="1" r:id="rId1"/>
    <sheet name="ESRI_MAPINFO_SHEET" sheetId="2" state="veryHidden" r:id="rId2"/>
  </sheets>
  <definedNames>
    <definedName name="_xlnm.Print_Area" localSheetId="0">Sheet1!$J$1:$Z$494</definedName>
    <definedName name="_xlnm.Print_Titles" localSheetId="0">Sheet1!$3:$3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2" i="1" l="1"/>
  <c r="O192" i="1"/>
  <c r="P192" i="1"/>
  <c r="Q192" i="1"/>
  <c r="R192" i="1"/>
  <c r="S192" i="1"/>
  <c r="T192" i="1"/>
  <c r="U192" i="1"/>
  <c r="V192" i="1"/>
  <c r="W192" i="1"/>
  <c r="X192" i="1"/>
  <c r="Y192" i="1"/>
  <c r="Z192" i="1"/>
  <c r="M192" i="1"/>
  <c r="L192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M381" i="1"/>
  <c r="L381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M272" i="1"/>
  <c r="L27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M152" i="1"/>
  <c r="L152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M44" i="1"/>
  <c r="L44" i="1"/>
  <c r="N438" i="1" l="1"/>
  <c r="O438" i="1"/>
  <c r="P438" i="1"/>
  <c r="Q438" i="1"/>
  <c r="R438" i="1"/>
  <c r="S438" i="1"/>
  <c r="T438" i="1"/>
  <c r="U438" i="1"/>
  <c r="V438" i="1"/>
  <c r="W438" i="1"/>
  <c r="X438" i="1"/>
  <c r="Y438" i="1"/>
  <c r="Z438" i="1"/>
  <c r="M438" i="1"/>
  <c r="L438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M430" i="1"/>
  <c r="L43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M160" i="1"/>
  <c r="L160" i="1"/>
  <c r="N487" i="1" l="1"/>
  <c r="O487" i="1"/>
  <c r="P487" i="1"/>
  <c r="Q487" i="1"/>
  <c r="R487" i="1"/>
  <c r="S487" i="1"/>
  <c r="T487" i="1"/>
  <c r="U487" i="1"/>
  <c r="V487" i="1"/>
  <c r="W487" i="1"/>
  <c r="X487" i="1"/>
  <c r="Y487" i="1"/>
  <c r="Z487" i="1"/>
  <c r="M487" i="1"/>
  <c r="L487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M479" i="1"/>
  <c r="L479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M308" i="1"/>
  <c r="L308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M295" i="1"/>
  <c r="L29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M165" i="1"/>
  <c r="L165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M119" i="1"/>
  <c r="L119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M101" i="1"/>
  <c r="L101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M85" i="1"/>
  <c r="L85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M74" i="1"/>
  <c r="L74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M27" i="1"/>
  <c r="L27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M19" i="1"/>
  <c r="L19" i="1"/>
  <c r="N259" i="1" l="1"/>
  <c r="O259" i="1"/>
  <c r="P259" i="1"/>
  <c r="Q259" i="1"/>
  <c r="R259" i="1"/>
  <c r="S259" i="1"/>
  <c r="T259" i="1"/>
  <c r="U259" i="1"/>
  <c r="V259" i="1"/>
  <c r="W259" i="1"/>
  <c r="X259" i="1"/>
  <c r="Y259" i="1"/>
  <c r="Z259" i="1"/>
  <c r="M259" i="1"/>
  <c r="L259" i="1"/>
  <c r="L251" i="1"/>
  <c r="N423" i="1" l="1"/>
  <c r="O423" i="1"/>
  <c r="P423" i="1"/>
  <c r="Q423" i="1"/>
  <c r="R423" i="1"/>
  <c r="S423" i="1"/>
  <c r="T423" i="1"/>
  <c r="U423" i="1"/>
  <c r="V423" i="1"/>
  <c r="W423" i="1"/>
  <c r="X423" i="1"/>
  <c r="Y423" i="1"/>
  <c r="Z423" i="1"/>
  <c r="M423" i="1"/>
  <c r="L423" i="1"/>
  <c r="N393" i="1" l="1"/>
  <c r="O393" i="1"/>
  <c r="P393" i="1"/>
  <c r="Q393" i="1"/>
  <c r="R393" i="1"/>
  <c r="S393" i="1"/>
  <c r="T393" i="1"/>
  <c r="U393" i="1"/>
  <c r="V393" i="1"/>
  <c r="W393" i="1"/>
  <c r="X393" i="1"/>
  <c r="Y393" i="1"/>
  <c r="Z393" i="1"/>
  <c r="M393" i="1"/>
  <c r="L393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M221" i="1"/>
  <c r="L221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M210" i="1"/>
  <c r="L210" i="1"/>
  <c r="Q239" i="1" l="1"/>
  <c r="R239" i="1"/>
  <c r="S239" i="1"/>
  <c r="T239" i="1"/>
  <c r="U239" i="1"/>
  <c r="V239" i="1"/>
  <c r="W239" i="1"/>
  <c r="X239" i="1"/>
  <c r="Y239" i="1"/>
  <c r="Z239" i="1"/>
  <c r="N239" i="1"/>
  <c r="O239" i="1"/>
  <c r="P239" i="1"/>
  <c r="M239" i="1"/>
  <c r="L239" i="1"/>
  <c r="Z456" i="1" l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M366" i="1"/>
  <c r="L366" i="1"/>
  <c r="N246" i="1" l="1"/>
  <c r="O246" i="1"/>
  <c r="P246" i="1"/>
  <c r="Q246" i="1"/>
  <c r="R246" i="1"/>
  <c r="S246" i="1"/>
  <c r="T246" i="1"/>
  <c r="U246" i="1"/>
  <c r="V246" i="1"/>
  <c r="W246" i="1"/>
  <c r="X246" i="1"/>
  <c r="Y246" i="1"/>
  <c r="Z246" i="1"/>
  <c r="M246" i="1"/>
  <c r="L246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M69" i="1"/>
  <c r="L69" i="1"/>
  <c r="N280" i="1" l="1"/>
  <c r="O280" i="1"/>
  <c r="P280" i="1"/>
  <c r="Q280" i="1"/>
  <c r="R280" i="1"/>
  <c r="S280" i="1"/>
  <c r="T280" i="1"/>
  <c r="U280" i="1"/>
  <c r="V280" i="1"/>
  <c r="W280" i="1"/>
  <c r="X280" i="1"/>
  <c r="Y280" i="1"/>
  <c r="Z280" i="1"/>
  <c r="M280" i="1"/>
  <c r="L280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M201" i="1"/>
  <c r="L201" i="1"/>
  <c r="S251" i="1" l="1"/>
  <c r="T251" i="1"/>
  <c r="U251" i="1"/>
  <c r="V251" i="1"/>
  <c r="W251" i="1"/>
  <c r="X251" i="1"/>
  <c r="Y251" i="1"/>
  <c r="Z251" i="1"/>
  <c r="R251" i="1"/>
  <c r="Q251" i="1"/>
  <c r="N251" i="1"/>
  <c r="O251" i="1"/>
  <c r="P251" i="1"/>
  <c r="M251" i="1"/>
  <c r="N446" i="1" l="1"/>
  <c r="O446" i="1"/>
  <c r="P446" i="1"/>
  <c r="Q446" i="1"/>
  <c r="R446" i="1"/>
  <c r="S446" i="1"/>
  <c r="T446" i="1"/>
  <c r="U446" i="1"/>
  <c r="V446" i="1"/>
  <c r="W446" i="1"/>
  <c r="X446" i="1"/>
  <c r="Y446" i="1"/>
  <c r="Z446" i="1"/>
  <c r="M446" i="1"/>
  <c r="L446" i="1"/>
  <c r="N417" i="1" l="1"/>
  <c r="O417" i="1"/>
  <c r="P417" i="1"/>
  <c r="Q417" i="1"/>
  <c r="R417" i="1"/>
  <c r="S417" i="1"/>
  <c r="T417" i="1"/>
  <c r="U417" i="1"/>
  <c r="V417" i="1"/>
  <c r="W417" i="1"/>
  <c r="X417" i="1"/>
  <c r="Y417" i="1"/>
  <c r="Z417" i="1"/>
  <c r="M417" i="1"/>
  <c r="L417" i="1"/>
  <c r="L133" i="1" l="1"/>
  <c r="L397" i="1" l="1"/>
  <c r="N397" i="1" l="1"/>
  <c r="O397" i="1"/>
  <c r="P397" i="1"/>
  <c r="Q397" i="1"/>
  <c r="R397" i="1"/>
  <c r="S397" i="1"/>
  <c r="T397" i="1"/>
  <c r="U397" i="1"/>
  <c r="V397" i="1"/>
  <c r="W397" i="1"/>
  <c r="X397" i="1"/>
  <c r="Y397" i="1"/>
  <c r="Z397" i="1"/>
  <c r="M397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M133" i="1"/>
  <c r="M474" i="1" l="1"/>
  <c r="M468" i="1"/>
  <c r="M452" i="1"/>
  <c r="M234" i="1"/>
  <c r="L452" i="1"/>
  <c r="L234" i="1"/>
  <c r="N234" i="1" l="1"/>
  <c r="O234" i="1"/>
  <c r="P234" i="1"/>
  <c r="Q234" i="1"/>
  <c r="R234" i="1"/>
  <c r="S234" i="1"/>
  <c r="T234" i="1"/>
  <c r="U234" i="1"/>
  <c r="V234" i="1"/>
  <c r="W234" i="1"/>
  <c r="X234" i="1"/>
  <c r="Y234" i="1"/>
  <c r="Z234" i="1"/>
  <c r="L468" i="1"/>
  <c r="L474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L225" i="1" l="1"/>
  <c r="M225" i="1" l="1"/>
  <c r="N474" i="1" l="1"/>
  <c r="O474" i="1"/>
  <c r="P474" i="1"/>
  <c r="Q474" i="1"/>
  <c r="R474" i="1"/>
  <c r="S474" i="1"/>
  <c r="T474" i="1"/>
  <c r="U474" i="1"/>
  <c r="V474" i="1"/>
  <c r="W474" i="1"/>
  <c r="X474" i="1"/>
  <c r="Y474" i="1"/>
  <c r="Z474" i="1"/>
  <c r="S225" i="1" l="1"/>
  <c r="T225" i="1"/>
  <c r="U225" i="1"/>
  <c r="V225" i="1"/>
  <c r="W225" i="1"/>
  <c r="X225" i="1"/>
  <c r="Y225" i="1"/>
  <c r="Z225" i="1"/>
  <c r="R225" i="1"/>
  <c r="Q225" i="1"/>
  <c r="N225" i="1"/>
  <c r="O225" i="1"/>
  <c r="P225" i="1"/>
  <c r="N468" i="1" l="1"/>
  <c r="T468" i="1" l="1"/>
  <c r="U468" i="1"/>
  <c r="V468" i="1"/>
  <c r="X468" i="1"/>
  <c r="Y468" i="1"/>
  <c r="Z468" i="1"/>
  <c r="S468" i="1" l="1"/>
  <c r="S489" i="1" s="1"/>
  <c r="W468" i="1"/>
  <c r="W489" i="1" s="1"/>
  <c r="R468" i="1"/>
  <c r="R489" i="1" s="1"/>
  <c r="Q468" i="1"/>
  <c r="Q489" i="1" s="1"/>
  <c r="O468" i="1"/>
  <c r="O489" i="1" s="1"/>
  <c r="P468" i="1"/>
  <c r="P489" i="1" s="1"/>
  <c r="L489" i="1"/>
  <c r="M489" i="1"/>
  <c r="T489" i="1"/>
  <c r="V489" i="1"/>
  <c r="X489" i="1"/>
  <c r="N489" i="1"/>
  <c r="U489" i="1"/>
  <c r="Z489" i="1"/>
  <c r="Y489" i="1"/>
</calcChain>
</file>

<file path=xl/sharedStrings.xml><?xml version="1.0" encoding="utf-8"?>
<sst xmlns="http://schemas.openxmlformats.org/spreadsheetml/2006/main" count="2390" uniqueCount="839">
  <si>
    <t>Montgomery County Development Pipeline</t>
  </si>
  <si>
    <t>APF Expire Date</t>
  </si>
  <si>
    <t>Master Plan</t>
  </si>
  <si>
    <t>Project</t>
  </si>
  <si>
    <t>Approved Dwelling Units</t>
  </si>
  <si>
    <t>Unbuilt Dwelling Units</t>
  </si>
  <si>
    <t>Approved Gross Floor   Area</t>
  </si>
  <si>
    <t>Unbuilt Gross Floor   Area</t>
  </si>
  <si>
    <t>Unbuilt Office Jobs</t>
  </si>
  <si>
    <t>Unbuilt Retail Jobs</t>
  </si>
  <si>
    <t>Unbuilt Industrial Jobs</t>
  </si>
  <si>
    <t>Unbuilt Other Jobs</t>
  </si>
  <si>
    <t>Plan Number</t>
  </si>
  <si>
    <t>Project Name</t>
  </si>
  <si>
    <t>Agriculture &amp; Rural</t>
  </si>
  <si>
    <t>n/a</t>
  </si>
  <si>
    <t>Residential</t>
  </si>
  <si>
    <t>440</t>
  </si>
  <si>
    <t>265</t>
  </si>
  <si>
    <t>395</t>
  </si>
  <si>
    <t>264</t>
  </si>
  <si>
    <t>398</t>
  </si>
  <si>
    <t>269</t>
  </si>
  <si>
    <t>Butz Property</t>
  </si>
  <si>
    <t>Hunter Property</t>
  </si>
  <si>
    <t>RuralEast</t>
  </si>
  <si>
    <t>493</t>
  </si>
  <si>
    <t>246</t>
  </si>
  <si>
    <t>438</t>
  </si>
  <si>
    <t>267</t>
  </si>
  <si>
    <t>Potomac Estates</t>
  </si>
  <si>
    <t>Non-Residential</t>
  </si>
  <si>
    <t>Aspen Hill</t>
  </si>
  <si>
    <t>577</t>
  </si>
  <si>
    <t>111</t>
  </si>
  <si>
    <t>Mixed</t>
  </si>
  <si>
    <t>Harry Marton Tract</t>
  </si>
  <si>
    <t>542</t>
  </si>
  <si>
    <t>114</t>
  </si>
  <si>
    <t>Manor Park</t>
  </si>
  <si>
    <t>Bethesda CBD</t>
  </si>
  <si>
    <t>003</t>
  </si>
  <si>
    <t>663</t>
  </si>
  <si>
    <t>005</t>
  </si>
  <si>
    <t>662</t>
  </si>
  <si>
    <t>004</t>
  </si>
  <si>
    <t>Bethesda Chevy Chase</t>
  </si>
  <si>
    <t>667</t>
  </si>
  <si>
    <t>023</t>
  </si>
  <si>
    <t>634</t>
  </si>
  <si>
    <t>030</t>
  </si>
  <si>
    <t>Chevy Chase Lot 2</t>
  </si>
  <si>
    <t>668</t>
  </si>
  <si>
    <t>025</t>
  </si>
  <si>
    <t>Locust Hill Estates</t>
  </si>
  <si>
    <t>665</t>
  </si>
  <si>
    <t>021</t>
  </si>
  <si>
    <t>Boyds</t>
  </si>
  <si>
    <t>Clarksburg</t>
  </si>
  <si>
    <t>435</t>
  </si>
  <si>
    <t>307</t>
  </si>
  <si>
    <t>Boyds Highlands</t>
  </si>
  <si>
    <t>436</t>
  </si>
  <si>
    <t>310</t>
  </si>
  <si>
    <t>Kensington Sector Plan</t>
  </si>
  <si>
    <t>Capital View</t>
  </si>
  <si>
    <t>Chevy Chase Lake</t>
  </si>
  <si>
    <t>452</t>
  </si>
  <si>
    <t>313</t>
  </si>
  <si>
    <t>Clarksburg Town Center</t>
  </si>
  <si>
    <t>447</t>
  </si>
  <si>
    <t>451</t>
  </si>
  <si>
    <t>449</t>
  </si>
  <si>
    <t>309</t>
  </si>
  <si>
    <t>Cabin Branch</t>
  </si>
  <si>
    <t>Linthicum West Property</t>
  </si>
  <si>
    <t>316</t>
  </si>
  <si>
    <t>444</t>
  </si>
  <si>
    <t>277</t>
  </si>
  <si>
    <t>Shiloh Church Road</t>
  </si>
  <si>
    <t>Snow Hill Farm</t>
  </si>
  <si>
    <t>Cloverly</t>
  </si>
  <si>
    <t>581</t>
  </si>
  <si>
    <t>108</t>
  </si>
  <si>
    <t>579</t>
  </si>
  <si>
    <t>107</t>
  </si>
  <si>
    <t>Hill Farm</t>
  </si>
  <si>
    <t>Bryants Nursery Road</t>
  </si>
  <si>
    <t>Qureshi Property</t>
  </si>
  <si>
    <t>580</t>
  </si>
  <si>
    <t>104</t>
  </si>
  <si>
    <t>Damascus</t>
  </si>
  <si>
    <t>497</t>
  </si>
  <si>
    <t>280</t>
  </si>
  <si>
    <t>442</t>
  </si>
  <si>
    <t>278</t>
  </si>
  <si>
    <t>443</t>
  </si>
  <si>
    <t>279</t>
  </si>
  <si>
    <t>Hill Property</t>
  </si>
  <si>
    <t>Damascus Hill</t>
  </si>
  <si>
    <t>Damascus Ridge</t>
  </si>
  <si>
    <t>Damascus 1985</t>
  </si>
  <si>
    <t>Fairland/White Oak</t>
  </si>
  <si>
    <t>Fairland</t>
  </si>
  <si>
    <t>582</t>
  </si>
  <si>
    <t>103</t>
  </si>
  <si>
    <t>584</t>
  </si>
  <si>
    <t>098</t>
  </si>
  <si>
    <t>Chinese Christian Church</t>
  </si>
  <si>
    <t>588</t>
  </si>
  <si>
    <t>100</t>
  </si>
  <si>
    <t>585</t>
  </si>
  <si>
    <t>101</t>
  </si>
  <si>
    <t>Mullinax Property</t>
  </si>
  <si>
    <t>Fairland Heights</t>
  </si>
  <si>
    <t>587</t>
  </si>
  <si>
    <t>097</t>
  </si>
  <si>
    <t>Summer Hill</t>
  </si>
  <si>
    <t>583</t>
  </si>
  <si>
    <t>102</t>
  </si>
  <si>
    <t>Riding Stable Estate</t>
  </si>
  <si>
    <t>James Property</t>
  </si>
  <si>
    <t>Tischer Property</t>
  </si>
  <si>
    <t>Four Corners</t>
  </si>
  <si>
    <t>Friendship Heights</t>
  </si>
  <si>
    <t>Gaithersburg City</t>
  </si>
  <si>
    <t>Observatory Heights</t>
  </si>
  <si>
    <t>Gaithersburg Vicinity</t>
  </si>
  <si>
    <t>204</t>
  </si>
  <si>
    <t>Meadowvale</t>
  </si>
  <si>
    <t>211</t>
  </si>
  <si>
    <t>Germantown</t>
  </si>
  <si>
    <t>Germantown West</t>
  </si>
  <si>
    <t>430</t>
  </si>
  <si>
    <t>252</t>
  </si>
  <si>
    <t>Qiagen-Germantown Business Park</t>
  </si>
  <si>
    <t>418</t>
  </si>
  <si>
    <t>255</t>
  </si>
  <si>
    <t>431</t>
  </si>
  <si>
    <t>253</t>
  </si>
  <si>
    <t>Kingsview Knolls</t>
  </si>
  <si>
    <t>Liberty Mill</t>
  </si>
  <si>
    <t>Germantown Sector Plan</t>
  </si>
  <si>
    <t>464</t>
  </si>
  <si>
    <t>250</t>
  </si>
  <si>
    <t>Germantown East</t>
  </si>
  <si>
    <t>465</t>
  </si>
  <si>
    <t>288</t>
  </si>
  <si>
    <t>Milestone Industrial</t>
  </si>
  <si>
    <t>467</t>
  </si>
  <si>
    <t>287</t>
  </si>
  <si>
    <t>Seneca Meadows Corporate Center</t>
  </si>
  <si>
    <t>468</t>
  </si>
  <si>
    <t>249</t>
  </si>
  <si>
    <t>Century Technology Campus</t>
  </si>
  <si>
    <t>-</t>
  </si>
  <si>
    <t>Glenmont</t>
  </si>
  <si>
    <t>553</t>
  </si>
  <si>
    <t>304</t>
  </si>
  <si>
    <t>Glenmont Sector Plan</t>
  </si>
  <si>
    <t>Great Seneca</t>
  </si>
  <si>
    <t>728</t>
  </si>
  <si>
    <t>218</t>
  </si>
  <si>
    <t>Montgomery County Medical Center</t>
  </si>
  <si>
    <t>753</t>
  </si>
  <si>
    <t>220</t>
  </si>
  <si>
    <t>Johns Hopkins Research Campus</t>
  </si>
  <si>
    <t>215</t>
  </si>
  <si>
    <t>727</t>
  </si>
  <si>
    <t>166</t>
  </si>
  <si>
    <t>Traville</t>
  </si>
  <si>
    <t>Derwood</t>
  </si>
  <si>
    <t>Great Seneca Science Center</t>
  </si>
  <si>
    <t>Kemp Mill</t>
  </si>
  <si>
    <t>566</t>
  </si>
  <si>
    <t>060</t>
  </si>
  <si>
    <t>Kemp Mill Farms</t>
  </si>
  <si>
    <t>679</t>
  </si>
  <si>
    <t>071</t>
  </si>
  <si>
    <t>WJ Ulmstead</t>
  </si>
  <si>
    <t>Kensington Wheaton</t>
  </si>
  <si>
    <t>075</t>
  </si>
  <si>
    <t>Kensington Nursing LLC</t>
  </si>
  <si>
    <t>Long Branch</t>
  </si>
  <si>
    <t>North Bethesda Garrett Park</t>
  </si>
  <si>
    <t>North Bethesda</t>
  </si>
  <si>
    <t>682</t>
  </si>
  <si>
    <t>128</t>
  </si>
  <si>
    <t>Wildwood Manor Shopping Center</t>
  </si>
  <si>
    <t>702</t>
  </si>
  <si>
    <t>130</t>
  </si>
  <si>
    <t>Rock Spring Park</t>
  </si>
  <si>
    <t>Rock Spring Center</t>
  </si>
  <si>
    <t>Lone Oak</t>
  </si>
  <si>
    <t>North Silver Spring</t>
  </si>
  <si>
    <t>Olney</t>
  </si>
  <si>
    <t>504</t>
  </si>
  <si>
    <t>239</t>
  </si>
  <si>
    <t>Olney Acres</t>
  </si>
  <si>
    <t>499</t>
  </si>
  <si>
    <t>241</t>
  </si>
  <si>
    <t>538</t>
  </si>
  <si>
    <t>236</t>
  </si>
  <si>
    <t>Norbrook Village</t>
  </si>
  <si>
    <t>500</t>
  </si>
  <si>
    <t>242</t>
  </si>
  <si>
    <t>Sunshine Acres</t>
  </si>
  <si>
    <t>240</t>
  </si>
  <si>
    <t>Montgomery General Hospital</t>
  </si>
  <si>
    <t>Potomac Subregion</t>
  </si>
  <si>
    <t>764</t>
  </si>
  <si>
    <t>157</t>
  </si>
  <si>
    <t>Potomac</t>
  </si>
  <si>
    <t>705</t>
  </si>
  <si>
    <t>152</t>
  </si>
  <si>
    <t>Kentsdale Estates</t>
  </si>
  <si>
    <t>709</t>
  </si>
  <si>
    <t>156</t>
  </si>
  <si>
    <t>Glen Hamlet</t>
  </si>
  <si>
    <t>396</t>
  </si>
  <si>
    <t>260</t>
  </si>
  <si>
    <t>Signal Tree Lane</t>
  </si>
  <si>
    <t>767</t>
  </si>
  <si>
    <t>159</t>
  </si>
  <si>
    <t>400</t>
  </si>
  <si>
    <t>257</t>
  </si>
  <si>
    <t>401</t>
  </si>
  <si>
    <t>259</t>
  </si>
  <si>
    <t>397</t>
  </si>
  <si>
    <t>261</t>
  </si>
  <si>
    <t>Woodbyrne Farms</t>
  </si>
  <si>
    <t>Stamoulis</t>
  </si>
  <si>
    <t>652</t>
  </si>
  <si>
    <t>146</t>
  </si>
  <si>
    <t>Bradley Farms</t>
  </si>
  <si>
    <t>North Potomac</t>
  </si>
  <si>
    <t>759</t>
  </si>
  <si>
    <t>258</t>
  </si>
  <si>
    <t>Quince Orchard Estates</t>
  </si>
  <si>
    <t>765</t>
  </si>
  <si>
    <t>145</t>
  </si>
  <si>
    <t>699</t>
  </si>
  <si>
    <t>150</t>
  </si>
  <si>
    <t>651</t>
  </si>
  <si>
    <t>142</t>
  </si>
  <si>
    <t>653</t>
  </si>
  <si>
    <t>147</t>
  </si>
  <si>
    <t>Travilah Acres</t>
  </si>
  <si>
    <t>766</t>
  </si>
  <si>
    <t>158</t>
  </si>
  <si>
    <t>768</t>
  </si>
  <si>
    <t>144</t>
  </si>
  <si>
    <t>Potomac Manors</t>
  </si>
  <si>
    <t>703</t>
  </si>
  <si>
    <t>149</t>
  </si>
  <si>
    <t>Clubbs Farm</t>
  </si>
  <si>
    <t>Alban W. &amp; Esther M. Eger</t>
  </si>
  <si>
    <t>Schooley Property</t>
  </si>
  <si>
    <t>758</t>
  </si>
  <si>
    <t>Bullis School</t>
  </si>
  <si>
    <t>726</t>
  </si>
  <si>
    <t>Potomac Grove</t>
  </si>
  <si>
    <t>Yazdi Property</t>
  </si>
  <si>
    <t>Spring Meadows</t>
  </si>
  <si>
    <t>9490 River Road</t>
  </si>
  <si>
    <t>Hunting Hill Estates</t>
  </si>
  <si>
    <t>Rockville City</t>
  </si>
  <si>
    <t>Sandy Spring Ashton</t>
  </si>
  <si>
    <t>578</t>
  </si>
  <si>
    <t>106</t>
  </si>
  <si>
    <t>498</t>
  </si>
  <si>
    <t>105</t>
  </si>
  <si>
    <t>Schultz Property</t>
  </si>
  <si>
    <t>Cedar Knolls Farm</t>
  </si>
  <si>
    <t>Shady Grove Sector</t>
  </si>
  <si>
    <t>521</t>
  </si>
  <si>
    <t>198</t>
  </si>
  <si>
    <t>Silver Spring CBD</t>
  </si>
  <si>
    <t>624</t>
  </si>
  <si>
    <t>035</t>
  </si>
  <si>
    <t>City Place</t>
  </si>
  <si>
    <t>623</t>
  </si>
  <si>
    <t>034</t>
  </si>
  <si>
    <t>625</t>
  </si>
  <si>
    <t>033</t>
  </si>
  <si>
    <t>Silver Spring Park</t>
  </si>
  <si>
    <t>Falkland Chase</t>
  </si>
  <si>
    <t>Fillmore Music Hall</t>
  </si>
  <si>
    <t>Silver Spring East</t>
  </si>
  <si>
    <t>621</t>
  </si>
  <si>
    <t>044</t>
  </si>
  <si>
    <t>Takoma Park BF Gilberts Addition</t>
  </si>
  <si>
    <t>Takoma Park</t>
  </si>
  <si>
    <t>Twinbrook</t>
  </si>
  <si>
    <t>Upper Rock Creek</t>
  </si>
  <si>
    <t>505</t>
  </si>
  <si>
    <t>190</t>
  </si>
  <si>
    <t>535</t>
  </si>
  <si>
    <t>189</t>
  </si>
  <si>
    <t>Bowie Mill Estates</t>
  </si>
  <si>
    <t>531</t>
  </si>
  <si>
    <t>187</t>
  </si>
  <si>
    <t>534</t>
  </si>
  <si>
    <t>188</t>
  </si>
  <si>
    <t>Muncaster Manor</t>
  </si>
  <si>
    <t>Day Property</t>
  </si>
  <si>
    <t>Wheaton Sector</t>
  </si>
  <si>
    <t>White Flint</t>
  </si>
  <si>
    <t>686</t>
  </si>
  <si>
    <t>127</t>
  </si>
  <si>
    <t>687</t>
  </si>
  <si>
    <t>137</t>
  </si>
  <si>
    <t>5500 Edson Lane</t>
  </si>
  <si>
    <t>White Oak</t>
  </si>
  <si>
    <t>574</t>
  </si>
  <si>
    <t>094</t>
  </si>
  <si>
    <t>Kefauver Tract Bradley Hills</t>
  </si>
  <si>
    <t>Washingtonian South</t>
  </si>
  <si>
    <t>6450 New Hampshire Avenue</t>
  </si>
  <si>
    <t>Mid Pike Plaza</t>
  </si>
  <si>
    <t>North Bethesda Market II</t>
  </si>
  <si>
    <t>015</t>
  </si>
  <si>
    <t>Policy Area</t>
  </si>
  <si>
    <t>Transportation Area Zone 2009</t>
  </si>
  <si>
    <t>Transportation Area Zone 1999</t>
  </si>
  <si>
    <t>085</t>
  </si>
  <si>
    <t>1st Baptist Church of Damascus</t>
  </si>
  <si>
    <t>Stoney Creek Road</t>
  </si>
  <si>
    <t>Lincoln Park</t>
  </si>
  <si>
    <t>North Bethesda Town Center</t>
  </si>
  <si>
    <t>Ridge View Estates</t>
  </si>
  <si>
    <t>White Oak Science Gateway</t>
  </si>
  <si>
    <t>Westbard Sector Plan</t>
  </si>
  <si>
    <t>Unbuilt Office GFA</t>
  </si>
  <si>
    <t>Unbuilt Retail GFA</t>
  </si>
  <si>
    <t>Unbuilt Industrial GFA</t>
  </si>
  <si>
    <t>Unbuilt Other GFA</t>
  </si>
  <si>
    <t>Unbuilt Single- Family Dwellings</t>
  </si>
  <si>
    <t>Rural East</t>
  </si>
  <si>
    <t>Offord Property</t>
  </si>
  <si>
    <t>Ashton</t>
  </si>
  <si>
    <t>Rural West</t>
  </si>
  <si>
    <t>Montgomery Village Airpark</t>
  </si>
  <si>
    <t>R&amp;D Village</t>
  </si>
  <si>
    <t>Shady Grove</t>
  </si>
  <si>
    <t>Silver Spring Takoma Park</t>
  </si>
  <si>
    <t>Damascus Hills</t>
  </si>
  <si>
    <t>Leawood-Lots 1 and 2</t>
  </si>
  <si>
    <t>Quail Run</t>
  </si>
  <si>
    <t>Fortune Parc</t>
  </si>
  <si>
    <t>Parmjit &amp; Saini Estates</t>
  </si>
  <si>
    <t>Esworthy Estates</t>
  </si>
  <si>
    <t>Shady Grove Station</t>
  </si>
  <si>
    <t>Garnkirk Farms</t>
  </si>
  <si>
    <t>Little Bennett Creek</t>
  </si>
  <si>
    <t>Crystal Rock</t>
  </si>
  <si>
    <t>Silver Spring /Takoma Park</t>
  </si>
  <si>
    <t>Ganassa Property</t>
  </si>
  <si>
    <t>7340 Wisconsin Avenue</t>
  </si>
  <si>
    <t>Goshen Heritage</t>
  </si>
  <si>
    <t>Guru Nanak Foundation of America</t>
  </si>
  <si>
    <t>Glenmont Metrocenter</t>
  </si>
  <si>
    <t>The Blairs Master Plan</t>
  </si>
  <si>
    <t>Grosvenor</t>
  </si>
  <si>
    <t>Rock Creek Forest (Hickey &amp; Offutt's Sub.)</t>
  </si>
  <si>
    <t>Cavanaugh Property</t>
  </si>
  <si>
    <t>19230 Chandlee Mill Road</t>
  </si>
  <si>
    <t>Beall's Manor</t>
  </si>
  <si>
    <t>Germantown Town Center</t>
  </si>
  <si>
    <t>North &amp; West Silver Spring 1999</t>
  </si>
  <si>
    <t>037</t>
  </si>
  <si>
    <t>Center for Jewish Living</t>
  </si>
  <si>
    <t>PB Approval Date</t>
  </si>
  <si>
    <t>Bradley Hills, 1st Addition to Section 2</t>
  </si>
  <si>
    <t>017</t>
  </si>
  <si>
    <t>Horizon Hill - Ex. Lot 48</t>
  </si>
  <si>
    <t>Elizabeth Square</t>
  </si>
  <si>
    <t>Williams Adventure</t>
  </si>
  <si>
    <t>Poolesville</t>
  </si>
  <si>
    <t>Town of Poolesville</t>
  </si>
  <si>
    <t>Unbuilt Multi- Family Dwellings</t>
  </si>
  <si>
    <t>Potomac Chase - 12710 High Meadow Rd</t>
  </si>
  <si>
    <t>819 Silver Spring Avenue</t>
  </si>
  <si>
    <t>Takoma/Langley</t>
  </si>
  <si>
    <t>MedImmune - The Summit</t>
  </si>
  <si>
    <t>MedImmune - The Meadows</t>
  </si>
  <si>
    <t>Armstrong Property</t>
  </si>
  <si>
    <t>Broadmeadow Farm (Slover Property)</t>
  </si>
  <si>
    <t>Mount Prospect</t>
  </si>
  <si>
    <t>White Flint 2</t>
  </si>
  <si>
    <t>Williamsburg Village</t>
  </si>
  <si>
    <t>043</t>
  </si>
  <si>
    <t>Saul Center White Flint West</t>
  </si>
  <si>
    <t>8008 Wisconsin Avenue</t>
  </si>
  <si>
    <t>Laytonsville</t>
  </si>
  <si>
    <t>STP2016-00283</t>
  </si>
  <si>
    <t>Schramm Property</t>
  </si>
  <si>
    <t>Goshen Estates</t>
  </si>
  <si>
    <t>Eco Estates</t>
  </si>
  <si>
    <t>Beallmount Grove, Parcel 2</t>
  </si>
  <si>
    <t>Snowdens Manor Enlarged</t>
  </si>
  <si>
    <t>8600 Georgia Avenue</t>
  </si>
  <si>
    <t>Washington Episcopal Day School</t>
  </si>
  <si>
    <t>East Village at North Bethesda Gateway</t>
  </si>
  <si>
    <t>8015 Old Georgetown Road</t>
  </si>
  <si>
    <t>286</t>
  </si>
  <si>
    <t>Westbard Sector</t>
  </si>
  <si>
    <t>Bethesda/Chevy Chase</t>
  </si>
  <si>
    <t>018</t>
  </si>
  <si>
    <t>Highfill Subdivision</t>
  </si>
  <si>
    <t>MedImmune - The Ridges</t>
  </si>
  <si>
    <t>RCCG, Jesus House</t>
  </si>
  <si>
    <t>009</t>
  </si>
  <si>
    <t>Burtonsville Crossroads</t>
  </si>
  <si>
    <t>WMAL Bethesda</t>
  </si>
  <si>
    <t>The Claiborne</t>
  </si>
  <si>
    <t>661</t>
  </si>
  <si>
    <t>020</t>
  </si>
  <si>
    <t>760</t>
  </si>
  <si>
    <t>160</t>
  </si>
  <si>
    <t>Bloom MV</t>
  </si>
  <si>
    <t>APF201501</t>
  </si>
  <si>
    <t>Walnut Hill Shopping Center</t>
  </si>
  <si>
    <t>Son of David</t>
  </si>
  <si>
    <t>Guardian Building</t>
  </si>
  <si>
    <t>Westbard Self Storage</t>
  </si>
  <si>
    <t>17/24/17</t>
  </si>
  <si>
    <t>Project Totals</t>
  </si>
  <si>
    <t>Bethesda Downtown</t>
  </si>
  <si>
    <t>490</t>
  </si>
  <si>
    <t>209</t>
  </si>
  <si>
    <t>STP2017-00308</t>
  </si>
  <si>
    <t>EYA at Tower Oaks</t>
  </si>
  <si>
    <t>698</t>
  </si>
  <si>
    <t>170</t>
  </si>
  <si>
    <t>Crown</t>
  </si>
  <si>
    <t>N Frederick Ave</t>
  </si>
  <si>
    <t>Monument Tech Park Phase 2</t>
  </si>
  <si>
    <t>Monument Tech Park Phase 3</t>
  </si>
  <si>
    <t>Quince Orchard Park</t>
  </si>
  <si>
    <t>Spectrum at Watkins Mill</t>
  </si>
  <si>
    <t>Washingtonian Center</t>
  </si>
  <si>
    <t>Hanson Farm</t>
  </si>
  <si>
    <t>670</t>
  </si>
  <si>
    <t>027</t>
  </si>
  <si>
    <t>617</t>
  </si>
  <si>
    <t>326</t>
  </si>
  <si>
    <t>Source: Montgomery County Planning, Information Technology and Innovation Division</t>
  </si>
  <si>
    <t xml:space="preserve">Mandatory Referral data is not included </t>
  </si>
  <si>
    <t>749</t>
  </si>
  <si>
    <t>223</t>
  </si>
  <si>
    <t>732</t>
  </si>
  <si>
    <t>228</t>
  </si>
  <si>
    <t>480</t>
  </si>
  <si>
    <t>741</t>
  </si>
  <si>
    <t>8911 and 8915 Burdette Road</t>
  </si>
  <si>
    <t>Montgomery Village Center</t>
  </si>
  <si>
    <t>657</t>
  </si>
  <si>
    <t>016</t>
  </si>
  <si>
    <t>485</t>
  </si>
  <si>
    <t>Cypress Avenue Property</t>
  </si>
  <si>
    <t>10202 Falls Road</t>
  </si>
  <si>
    <t>Glen Mill - Parcel 833</t>
  </si>
  <si>
    <t>507</t>
  </si>
  <si>
    <t>191</t>
  </si>
  <si>
    <t>Rickman Property</t>
  </si>
  <si>
    <t>4915 Auburn Avenue</t>
  </si>
  <si>
    <t>8280 Wisconsin Avenue/Woodmont Central</t>
  </si>
  <si>
    <t>Montgomery Auto Sales Park, Los 17 &amp; 18</t>
  </si>
  <si>
    <t>Priddy Property</t>
  </si>
  <si>
    <t>Seneca Farms</t>
  </si>
  <si>
    <t>Old Angler's Cove</t>
  </si>
  <si>
    <t>769</t>
  </si>
  <si>
    <t>143</t>
  </si>
  <si>
    <t>8407 Ramsey Avenue</t>
  </si>
  <si>
    <t>850 Sligo Avenue</t>
  </si>
  <si>
    <t>Nucci Property</t>
  </si>
  <si>
    <t>Kentlands</t>
  </si>
  <si>
    <t>Apartments, Phase 1</t>
  </si>
  <si>
    <t>Apartments, Phase 2</t>
  </si>
  <si>
    <t>Westwood Shopping Center</t>
  </si>
  <si>
    <t>8000 Wisconsin</t>
  </si>
  <si>
    <t>12016001A</t>
  </si>
  <si>
    <t>8101 Glenbrook Road</t>
  </si>
  <si>
    <t>Strathmore Square</t>
  </si>
  <si>
    <t>Grosvenor Minor Master Plan</t>
  </si>
  <si>
    <t>Potter Glen</t>
  </si>
  <si>
    <t>Market Square Redevelopment</t>
  </si>
  <si>
    <t>Age-Restricted</t>
  </si>
  <si>
    <t>Senior Living</t>
  </si>
  <si>
    <t>Redland Tech Center (Phase 2 &amp; 3)</t>
  </si>
  <si>
    <t>Baker Property</t>
  </si>
  <si>
    <t>11981068B</t>
  </si>
  <si>
    <t>4 Bethesda Metro Center</t>
  </si>
  <si>
    <t>Metro Tower</t>
  </si>
  <si>
    <t>Poplar Grove</t>
  </si>
  <si>
    <t>Andrus Property</t>
  </si>
  <si>
    <t>4824 Edgemoor Lane</t>
  </si>
  <si>
    <t>Resurvey on Locust Level</t>
  </si>
  <si>
    <t>456</t>
  </si>
  <si>
    <t>247</t>
  </si>
  <si>
    <t>12006028A</t>
  </si>
  <si>
    <t>Craver Property</t>
  </si>
  <si>
    <t>STP2019-00367</t>
  </si>
  <si>
    <t>Battery District</t>
  </si>
  <si>
    <t>4702 West Virginia Avenue</t>
  </si>
  <si>
    <t>Quality Time Learning Center Annex</t>
  </si>
  <si>
    <t>12500 Ardennes Avenue</t>
  </si>
  <si>
    <t>Key Bridge Subdivision</t>
  </si>
  <si>
    <t>Wilgus</t>
  </si>
  <si>
    <t>STP2020-00401</t>
  </si>
  <si>
    <t>Twinbrook Quarter, Phase 1A</t>
  </si>
  <si>
    <t>Montgomery County Humane Society Campus</t>
  </si>
  <si>
    <t>549</t>
  </si>
  <si>
    <t>119</t>
  </si>
  <si>
    <t>Radwick Lane Property</t>
  </si>
  <si>
    <t>The Avondale</t>
  </si>
  <si>
    <t>Creekside at Cabin Branch</t>
  </si>
  <si>
    <t>448</t>
  </si>
  <si>
    <t>Clarksburg Ten Mile Creek</t>
  </si>
  <si>
    <t>308</t>
  </si>
  <si>
    <t>Mar Thoma Church of Greater Washington</t>
  </si>
  <si>
    <t>Hill Farm Lot 12 Block A</t>
  </si>
  <si>
    <t>Forest Glen Sector Plan 1996</t>
  </si>
  <si>
    <t>Kensington/Wheaton</t>
  </si>
  <si>
    <t>College View Campus</t>
  </si>
  <si>
    <t>472</t>
  </si>
  <si>
    <t>Tomar's Addition</t>
  </si>
  <si>
    <t>Long Branch Corner</t>
  </si>
  <si>
    <t>Long Branch Sector</t>
  </si>
  <si>
    <t>052</t>
  </si>
  <si>
    <t>Westfield Montgomery Mall</t>
  </si>
  <si>
    <t>619</t>
  </si>
  <si>
    <t>046</t>
  </si>
  <si>
    <t>809 Easley Street</t>
  </si>
  <si>
    <t>622</t>
  </si>
  <si>
    <t>King Farm F-7 &amp; F-8 Site</t>
  </si>
  <si>
    <t>Kinzie Property</t>
  </si>
  <si>
    <t>S Frederick Ave</t>
  </si>
  <si>
    <t>102 S Frederick Office Bldg.</t>
  </si>
  <si>
    <t>214</t>
  </si>
  <si>
    <t>Snowdens Manor</t>
  </si>
  <si>
    <t>9119 Redwood Avenue</t>
  </si>
  <si>
    <t>4702 Chevy Chase Drive</t>
  </si>
  <si>
    <t>Ashford Woods</t>
  </si>
  <si>
    <t>446</t>
  </si>
  <si>
    <t>311</t>
  </si>
  <si>
    <t>The Residences at Forest Glen</t>
  </si>
  <si>
    <t>Forest Glen Montgomery Hills</t>
  </si>
  <si>
    <t>629</t>
  </si>
  <si>
    <t>080</t>
  </si>
  <si>
    <t>The Flats at Knowles Station</t>
  </si>
  <si>
    <t>MGCDC-CentroNia</t>
  </si>
  <si>
    <t>North &amp; West Silver Spring 2000</t>
  </si>
  <si>
    <t>606</t>
  </si>
  <si>
    <t>042</t>
  </si>
  <si>
    <t>Hillandale Gateway</t>
  </si>
  <si>
    <t>1254 Cresthaven Drive</t>
  </si>
  <si>
    <t>120190220</t>
  </si>
  <si>
    <t>620210050</t>
  </si>
  <si>
    <t>Kentlands Square Infill Sites</t>
  </si>
  <si>
    <t>Matan Development</t>
  </si>
  <si>
    <t>Neighborhoods 1-5</t>
  </si>
  <si>
    <t>Freeman Property</t>
  </si>
  <si>
    <t>Kilmain ETC (Parcel P440)</t>
  </si>
  <si>
    <t>Hampden East</t>
  </si>
  <si>
    <t>King Souder Property</t>
  </si>
  <si>
    <t>120210060</t>
  </si>
  <si>
    <t>Hardings Subdivision Lot 55</t>
  </si>
  <si>
    <t>PSTA Site</t>
  </si>
  <si>
    <t>4010 Randolph Road</t>
  </si>
  <si>
    <t>Veirs Mill Corridor</t>
  </si>
  <si>
    <t>547</t>
  </si>
  <si>
    <t>067</t>
  </si>
  <si>
    <t>ELP Bethesda at Rock Spring</t>
  </si>
  <si>
    <t>9545 River Road</t>
  </si>
  <si>
    <t>HOC HQ</t>
  </si>
  <si>
    <t>586</t>
  </si>
  <si>
    <t>096</t>
  </si>
  <si>
    <t>515</t>
  </si>
  <si>
    <t>Fox Hunt Preserve</t>
  </si>
  <si>
    <t>Hartz Pond</t>
  </si>
  <si>
    <t>J &amp; M Andrews Farm</t>
  </si>
  <si>
    <t>394</t>
  </si>
  <si>
    <t>263</t>
  </si>
  <si>
    <t>Hillmead</t>
  </si>
  <si>
    <t>7070 Arlington Road</t>
  </si>
  <si>
    <t>Adventist HealthCare Shady Grove Medical Center</t>
  </si>
  <si>
    <t>2710 Washington Avenue</t>
  </si>
  <si>
    <t>United Therapeutics Project 242T</t>
  </si>
  <si>
    <t>603</t>
  </si>
  <si>
    <t>041</t>
  </si>
  <si>
    <t>14430 Jones Lane</t>
  </si>
  <si>
    <t>Darnestown Knolls</t>
  </si>
  <si>
    <t>Shops at Travilah</t>
  </si>
  <si>
    <t>762</t>
  </si>
  <si>
    <t>162</t>
  </si>
  <si>
    <t>81981046A</t>
  </si>
  <si>
    <t>Saint John Neumann Catholic Parish</t>
  </si>
  <si>
    <t>491</t>
  </si>
  <si>
    <t>207</t>
  </si>
  <si>
    <t>11801 Seven Locks Road, Willerburn Acres</t>
  </si>
  <si>
    <t>11998051A</t>
  </si>
  <si>
    <t>STP2020-00399</t>
  </si>
  <si>
    <t>Potomac Woods</t>
  </si>
  <si>
    <t>711</t>
  </si>
  <si>
    <t>169</t>
  </si>
  <si>
    <t>Diamond Farms</t>
  </si>
  <si>
    <t>Novavax</t>
  </si>
  <si>
    <t>Spectrum Unbuilt</t>
  </si>
  <si>
    <t>411</t>
  </si>
  <si>
    <t>226</t>
  </si>
  <si>
    <t>Belt Property</t>
  </si>
  <si>
    <t>2 Bethesda Metro Center</t>
  </si>
  <si>
    <t>4725 Cheltenham Drive</t>
  </si>
  <si>
    <t>Iglesia Vida Nueva Church</t>
  </si>
  <si>
    <t>589</t>
  </si>
  <si>
    <t>099</t>
  </si>
  <si>
    <t>Park Montgomery</t>
  </si>
  <si>
    <t>608</t>
  </si>
  <si>
    <t>051</t>
  </si>
  <si>
    <t>Seneca Property</t>
  </si>
  <si>
    <t>12710 Twinbrook Parkway</t>
  </si>
  <si>
    <t>Hillandale Section 2</t>
  </si>
  <si>
    <t>Crossroads of Kensington</t>
  </si>
  <si>
    <t>Acceptance Date</t>
  </si>
  <si>
    <t>674</t>
  </si>
  <si>
    <t>074</t>
  </si>
  <si>
    <t>Miles Coppola</t>
  </si>
  <si>
    <t>Fawsett Farm</t>
  </si>
  <si>
    <t>Easleys</t>
  </si>
  <si>
    <t>Sligo Apartments</t>
  </si>
  <si>
    <t>12019016A</t>
  </si>
  <si>
    <t>Grand Park Development</t>
  </si>
  <si>
    <t>White Oak Apartments</t>
  </si>
  <si>
    <t>MHP - Nebel Street</t>
  </si>
  <si>
    <t>Grace Cottages</t>
  </si>
  <si>
    <t>Fish Pool Property</t>
  </si>
  <si>
    <t>Hartz Property</t>
  </si>
  <si>
    <t>Travis Ave Redevelopment</t>
  </si>
  <si>
    <t>479</t>
  </si>
  <si>
    <t>STP2022-00433</t>
  </si>
  <si>
    <t>STP2022-00434</t>
  </si>
  <si>
    <t>King Buick</t>
  </si>
  <si>
    <t>Lidl/The Henson</t>
  </si>
  <si>
    <t>737</t>
  </si>
  <si>
    <t>322</t>
  </si>
  <si>
    <t>MIxed</t>
  </si>
  <si>
    <t>Shivacharan</t>
  </si>
  <si>
    <t>Chevy Chase Section 4D</t>
  </si>
  <si>
    <t>4901 Battery Lane</t>
  </si>
  <si>
    <t>Remembrance Park</t>
  </si>
  <si>
    <t>Liberty Mill Road</t>
  </si>
  <si>
    <t>4910/4920 Strathmore</t>
  </si>
  <si>
    <t>677</t>
  </si>
  <si>
    <t>125</t>
  </si>
  <si>
    <t>Chaberton Solar Santa Rosa</t>
  </si>
  <si>
    <t>Urby Silver Spring</t>
  </si>
  <si>
    <t>12013002A</t>
  </si>
  <si>
    <t>Block F Kilmarock</t>
  </si>
  <si>
    <t>Viger's Addition</t>
  </si>
  <si>
    <t>1910 University Senior Housing</t>
  </si>
  <si>
    <t>Wheaton Sector Plan 2010</t>
  </si>
  <si>
    <t>Wheaton CBD</t>
  </si>
  <si>
    <t>564</t>
  </si>
  <si>
    <t>082</t>
  </si>
  <si>
    <t>Hammer Hill</t>
  </si>
  <si>
    <t>Wisteria Business Park - Lidl Germantown</t>
  </si>
  <si>
    <t>11984260A</t>
  </si>
  <si>
    <t>MARC Rail Communities</t>
  </si>
  <si>
    <t>426</t>
  </si>
  <si>
    <t>284</t>
  </si>
  <si>
    <t>614</t>
  </si>
  <si>
    <t>323</t>
  </si>
  <si>
    <t>Multi-family Building R/S/T</t>
  </si>
  <si>
    <t>Watkins Mill Town Center</t>
  </si>
  <si>
    <t>The Labs at Watkins Mill</t>
  </si>
  <si>
    <t>11987271D</t>
  </si>
  <si>
    <t>11998004A</t>
  </si>
  <si>
    <t>11986115C</t>
  </si>
  <si>
    <t>8001 Wisconsin Avenue</t>
  </si>
  <si>
    <t>11994080C</t>
  </si>
  <si>
    <t>12020007A</t>
  </si>
  <si>
    <t>Preston Place &amp; Lake Apartments</t>
  </si>
  <si>
    <t>Addition to Ray's Adventure</t>
  </si>
  <si>
    <t>12006118A</t>
  </si>
  <si>
    <t>Seneca Springs (Stern Property)</t>
  </si>
  <si>
    <t>Donner Property at Gray's Lane</t>
  </si>
  <si>
    <t>Larsen Property</t>
  </si>
  <si>
    <t>Hillcrest Property</t>
  </si>
  <si>
    <t>413</t>
  </si>
  <si>
    <t>227</t>
  </si>
  <si>
    <t>STP2023-00449</t>
  </si>
  <si>
    <t>22 West Jefferson Street</t>
  </si>
  <si>
    <t>714</t>
  </si>
  <si>
    <t>177</t>
  </si>
  <si>
    <t>12016022A</t>
  </si>
  <si>
    <t>12017025A</t>
  </si>
  <si>
    <t>12003110B</t>
  </si>
  <si>
    <t>12020005A</t>
  </si>
  <si>
    <t>12004080A</t>
  </si>
  <si>
    <t>11985027A</t>
  </si>
  <si>
    <t>12017015A</t>
  </si>
  <si>
    <t>12012021A</t>
  </si>
  <si>
    <t>11989271D</t>
  </si>
  <si>
    <t>11998092B</t>
  </si>
  <si>
    <t>11998093B</t>
  </si>
  <si>
    <t>12019018A</t>
  </si>
  <si>
    <t>12003029A</t>
  </si>
  <si>
    <t>12005018C</t>
  </si>
  <si>
    <t>12012008F</t>
  </si>
  <si>
    <t>11987190A</t>
  </si>
  <si>
    <t>12007056A</t>
  </si>
  <si>
    <t>12015003B</t>
  </si>
  <si>
    <t>82017010A</t>
  </si>
  <si>
    <t>12009021A</t>
  </si>
  <si>
    <t>12012002B</t>
  </si>
  <si>
    <t>12012006B</t>
  </si>
  <si>
    <t>2 Research Place</t>
  </si>
  <si>
    <t>722</t>
  </si>
  <si>
    <t>181</t>
  </si>
  <si>
    <t>The Diener School</t>
  </si>
  <si>
    <t>666</t>
  </si>
  <si>
    <t>022</t>
  </si>
  <si>
    <t>Jerome Freibaum Lot 4</t>
  </si>
  <si>
    <t>Edgemoor</t>
  </si>
  <si>
    <t>659</t>
  </si>
  <si>
    <t>012</t>
  </si>
  <si>
    <t>Batson Road Property</t>
  </si>
  <si>
    <t>5500 Wisconsin Avenue</t>
  </si>
  <si>
    <t>639</t>
  </si>
  <si>
    <t>002</t>
  </si>
  <si>
    <t>Friendship Heights CBD</t>
  </si>
  <si>
    <t>Kingsview Station</t>
  </si>
  <si>
    <t>Kings Crossing</t>
  </si>
  <si>
    <t>419</t>
  </si>
  <si>
    <t>254</t>
  </si>
  <si>
    <t>11999001A</t>
  </si>
  <si>
    <t>Waters Village</t>
  </si>
  <si>
    <t>427</t>
  </si>
  <si>
    <t>283</t>
  </si>
  <si>
    <t>12021003A</t>
  </si>
  <si>
    <t>Heritage Potomac</t>
  </si>
  <si>
    <t>Sandy Spring Missing Middle Pilot Project</t>
  </si>
  <si>
    <t>11996032B</t>
  </si>
  <si>
    <t>Sandy Spring Museum</t>
  </si>
  <si>
    <t>12015001B</t>
  </si>
  <si>
    <t>Evolution Labs North Bethesda</t>
  </si>
  <si>
    <t>Federal Plaza West</t>
  </si>
  <si>
    <t>690</t>
  </si>
  <si>
    <t>134</t>
  </si>
  <si>
    <t>Central Avenue Redevelopment</t>
  </si>
  <si>
    <t>200</t>
  </si>
  <si>
    <t>Donegan</t>
  </si>
  <si>
    <t>Bricken</t>
  </si>
  <si>
    <t>Russell Branch</t>
  </si>
  <si>
    <t>14915 Mount Nebo Road</t>
  </si>
  <si>
    <t>11989032A</t>
  </si>
  <si>
    <t>Bucklodge Tract</t>
  </si>
  <si>
    <t>433</t>
  </si>
  <si>
    <t>273</t>
  </si>
  <si>
    <t>Chevy Chase Lake Block A</t>
  </si>
  <si>
    <t>Tregoning Property</t>
  </si>
  <si>
    <t>Retail Shops - 15504 New Hampshire Avenue</t>
  </si>
  <si>
    <t>11999100B</t>
  </si>
  <si>
    <t>Friendship Commons (GEICO)</t>
  </si>
  <si>
    <t>Montgomery Village Marketplace</t>
  </si>
  <si>
    <t>12009009A</t>
  </si>
  <si>
    <t>Lord Subdivision</t>
  </si>
  <si>
    <t>12002095C</t>
  </si>
  <si>
    <t>HBKY Metmiq Ethiopian Orthodox Church</t>
  </si>
  <si>
    <t>536</t>
  </si>
  <si>
    <t>235</t>
  </si>
  <si>
    <t>Willerburn Acres</t>
  </si>
  <si>
    <t>Arora Estates</t>
  </si>
  <si>
    <t>2115 East Jefferson</t>
  </si>
  <si>
    <t>685</t>
  </si>
  <si>
    <t>133</t>
  </si>
  <si>
    <t>Twin Valley Lane</t>
  </si>
  <si>
    <t>Kellbrodean Estates</t>
  </si>
  <si>
    <t>Snowden Manor</t>
  </si>
  <si>
    <t>Montgomery Village Whetstone Center</t>
  </si>
  <si>
    <t>Mountain View Estates</t>
  </si>
  <si>
    <t>Hillandale Block D Lot 27 &amp; 28</t>
  </si>
  <si>
    <t>Colesville Farm Estates</t>
  </si>
  <si>
    <t>Plan Validity</t>
  </si>
  <si>
    <t>Record Plat</t>
  </si>
  <si>
    <t>23966-67</t>
  </si>
  <si>
    <t>???</t>
  </si>
  <si>
    <t>486</t>
  </si>
  <si>
    <t>210</t>
  </si>
  <si>
    <t>21790, 25276</t>
  </si>
  <si>
    <t>12005004A</t>
  </si>
  <si>
    <t>120240020</t>
  </si>
  <si>
    <t>Corso Chevy Chase</t>
  </si>
  <si>
    <t>636</t>
  </si>
  <si>
    <t>028</t>
  </si>
  <si>
    <t>7126 Wisconsin Avenue</t>
  </si>
  <si>
    <t>11995042E</t>
  </si>
  <si>
    <t>12700 Travilah Road</t>
  </si>
  <si>
    <t>9801 Georgia Avenue</t>
  </si>
  <si>
    <t>602</t>
  </si>
  <si>
    <t>079</t>
  </si>
  <si>
    <t>12022016A</t>
  </si>
  <si>
    <t>Brickyard Estates</t>
  </si>
  <si>
    <t>649</t>
  </si>
  <si>
    <t>141</t>
  </si>
  <si>
    <t>BF Gilberts Subdivision of Takoma Park</t>
  </si>
  <si>
    <t>618</t>
  </si>
  <si>
    <t>047</t>
  </si>
  <si>
    <t>STP2024-00465</t>
  </si>
  <si>
    <t>Twinbrook Place</t>
  </si>
  <si>
    <t>STP2020-00393</t>
  </si>
  <si>
    <t>Shady Grove Innovation Center</t>
  </si>
  <si>
    <t>734</t>
  </si>
  <si>
    <t>196</t>
  </si>
  <si>
    <t>692</t>
  </si>
  <si>
    <t>122</t>
  </si>
  <si>
    <t>STP-2024-00473</t>
  </si>
  <si>
    <t>Tower Preserve</t>
  </si>
  <si>
    <t>STP2023-00454</t>
  </si>
  <si>
    <t>Shops at Sumner</t>
  </si>
  <si>
    <t>11985202A</t>
  </si>
  <si>
    <t>646</t>
  </si>
  <si>
    <t>006</t>
  </si>
  <si>
    <t>Calverton</t>
  </si>
  <si>
    <t>Fairland/Colesville</t>
  </si>
  <si>
    <t>Springvale Terrace</t>
  </si>
  <si>
    <t>Silver Spring Downtown Sector</t>
  </si>
  <si>
    <t>Saddle Ridge</t>
  </si>
  <si>
    <t>11117 Waycroft Way - Addition to Wickford</t>
  </si>
  <si>
    <t>683</t>
  </si>
  <si>
    <t>Li Meadow</t>
  </si>
  <si>
    <t>8676 Georgia Avenue</t>
  </si>
  <si>
    <t>September 2024 (revised October 2024)</t>
  </si>
  <si>
    <t>Old Towne</t>
  </si>
  <si>
    <t>Diamond Station</t>
  </si>
  <si>
    <t>Stevenson-Metgrove Property</t>
  </si>
  <si>
    <t>Source: Gaitherburg, Laytonsville, Rockville and Poolesville have their own planning functions.  Laytonsville's, Poolesville's, and Rockville's data provided September 2024. Gaithersburg's provided July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</si>
</sst>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1"/>
    <xf numFmtId="1" fontId="5" fillId="0" borderId="0" xfId="2" applyNumberFormat="1" applyFont="1"/>
    <xf numFmtId="1" fontId="5" fillId="0" borderId="0" xfId="1" applyNumberFormat="1" applyFont="1"/>
    <xf numFmtId="1" fontId="5" fillId="0" borderId="0" xfId="1" applyNumberFormat="1" applyFont="1" applyAlignment="1">
      <alignment horizontal="center" wrapText="1"/>
    </xf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right" wrapText="1"/>
    </xf>
    <xf numFmtId="1" fontId="6" fillId="0" borderId="2" xfId="1" applyNumberFormat="1" applyFont="1" applyBorder="1" applyAlignment="1">
      <alignment horizontal="right" wrapText="1"/>
    </xf>
    <xf numFmtId="0" fontId="2" fillId="0" borderId="0" xfId="2"/>
    <xf numFmtId="1" fontId="7" fillId="0" borderId="0" xfId="1" applyNumberFormat="1" applyFont="1"/>
    <xf numFmtId="3" fontId="5" fillId="0" borderId="0" xfId="1" applyNumberFormat="1" applyFont="1"/>
    <xf numFmtId="3" fontId="5" fillId="0" borderId="3" xfId="1" applyNumberFormat="1" applyFont="1" applyBorder="1"/>
    <xf numFmtId="1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1" fontId="10" fillId="0" borderId="0" xfId="1" applyNumberFormat="1" applyFont="1"/>
    <xf numFmtId="3" fontId="10" fillId="0" borderId="0" xfId="1" applyNumberFormat="1" applyFont="1"/>
    <xf numFmtId="3" fontId="10" fillId="0" borderId="3" xfId="1" applyNumberFormat="1" applyFont="1" applyBorder="1"/>
    <xf numFmtId="1" fontId="11" fillId="0" borderId="0" xfId="2" applyNumberFormat="1" applyFont="1"/>
    <xf numFmtId="1" fontId="11" fillId="0" borderId="0" xfId="1" applyNumberFormat="1" applyFont="1" applyAlignment="1">
      <alignment horizontal="center"/>
    </xf>
    <xf numFmtId="1" fontId="11" fillId="0" borderId="0" xfId="1" applyNumberFormat="1" applyFont="1"/>
    <xf numFmtId="3" fontId="11" fillId="0" borderId="0" xfId="1" applyNumberFormat="1" applyFont="1"/>
    <xf numFmtId="3" fontId="11" fillId="0" borderId="3" xfId="1" applyNumberFormat="1" applyFont="1" applyBorder="1"/>
    <xf numFmtId="1" fontId="10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0" fontId="2" fillId="0" borderId="0" xfId="1" applyAlignment="1">
      <alignment horizontal="right"/>
    </xf>
    <xf numFmtId="1" fontId="6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/>
    <xf numFmtId="0" fontId="9" fillId="0" borderId="0" xfId="0" applyFont="1"/>
    <xf numFmtId="0" fontId="9" fillId="0" borderId="3" xfId="0" applyFont="1" applyBorder="1"/>
    <xf numFmtId="1" fontId="5" fillId="0" borderId="0" xfId="1" applyNumberFormat="1" applyFont="1" applyAlignment="1">
      <alignment wrapText="1"/>
    </xf>
    <xf numFmtId="0" fontId="2" fillId="0" borderId="0" xfId="1" applyAlignment="1">
      <alignment horizontal="center"/>
    </xf>
    <xf numFmtId="164" fontId="8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3" fontId="9" fillId="0" borderId="3" xfId="0" applyNumberFormat="1" applyFont="1" applyBorder="1"/>
    <xf numFmtId="3" fontId="9" fillId="0" borderId="0" xfId="0" applyNumberFormat="1" applyFont="1"/>
    <xf numFmtId="49" fontId="9" fillId="0" borderId="0" xfId="0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3" xfId="1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1" fontId="5" fillId="0" borderId="0" xfId="1" applyNumberFormat="1" applyFont="1" applyAlignment="1">
      <alignment horizontal="center"/>
    </xf>
    <xf numFmtId="164" fontId="9" fillId="0" borderId="0" xfId="3" applyNumberFormat="1" applyFont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0" xfId="6" applyNumberFormat="1" applyFont="1" applyAlignment="1">
      <alignment horizontal="center"/>
    </xf>
    <xf numFmtId="164" fontId="9" fillId="0" borderId="0" xfId="39" applyNumberFormat="1" applyFont="1" applyAlignment="1">
      <alignment horizontal="center"/>
    </xf>
    <xf numFmtId="164" fontId="9" fillId="0" borderId="0" xfId="7" applyNumberFormat="1" applyFont="1" applyAlignment="1">
      <alignment horizontal="center"/>
    </xf>
    <xf numFmtId="164" fontId="9" fillId="0" borderId="0" xfId="10" applyNumberFormat="1" applyFont="1" applyAlignment="1">
      <alignment horizontal="center"/>
    </xf>
    <xf numFmtId="164" fontId="9" fillId="0" borderId="0" xfId="11" applyNumberFormat="1" applyFont="1" applyAlignment="1">
      <alignment horizontal="center"/>
    </xf>
    <xf numFmtId="164" fontId="9" fillId="0" borderId="0" xfId="12" applyNumberFormat="1" applyFont="1" applyAlignment="1">
      <alignment horizontal="center"/>
    </xf>
    <xf numFmtId="164" fontId="9" fillId="0" borderId="0" xfId="15" applyNumberFormat="1" applyFont="1" applyAlignment="1">
      <alignment horizontal="center"/>
    </xf>
    <xf numFmtId="164" fontId="9" fillId="0" borderId="0" xfId="18" applyNumberFormat="1" applyFont="1" applyAlignment="1">
      <alignment horizontal="center"/>
    </xf>
    <xf numFmtId="164" fontId="9" fillId="0" borderId="0" xfId="19" applyNumberFormat="1" applyFont="1" applyAlignment="1">
      <alignment horizontal="center"/>
    </xf>
    <xf numFmtId="164" fontId="9" fillId="0" borderId="0" xfId="20" applyNumberFormat="1" applyFont="1" applyAlignment="1">
      <alignment horizontal="center"/>
    </xf>
    <xf numFmtId="164" fontId="9" fillId="0" borderId="0" xfId="22" applyNumberFormat="1" applyFont="1" applyAlignment="1">
      <alignment horizontal="center"/>
    </xf>
    <xf numFmtId="164" fontId="9" fillId="0" borderId="0" xfId="23" applyNumberFormat="1" applyFont="1" applyAlignment="1">
      <alignment horizontal="center"/>
    </xf>
    <xf numFmtId="164" fontId="9" fillId="0" borderId="0" xfId="24" applyNumberFormat="1" applyFont="1" applyAlignment="1">
      <alignment horizontal="center"/>
    </xf>
    <xf numFmtId="164" fontId="9" fillId="0" borderId="0" xfId="26" applyNumberFormat="1" applyFont="1" applyAlignment="1">
      <alignment horizontal="center"/>
    </xf>
    <xf numFmtId="164" fontId="9" fillId="0" borderId="0" xfId="27" applyNumberFormat="1" applyFont="1" applyAlignment="1">
      <alignment horizontal="center"/>
    </xf>
    <xf numFmtId="164" fontId="9" fillId="0" borderId="0" xfId="28" applyNumberFormat="1" applyFont="1" applyAlignment="1">
      <alignment horizontal="center"/>
    </xf>
    <xf numFmtId="164" fontId="9" fillId="0" borderId="0" xfId="29" applyNumberFormat="1" applyFont="1" applyAlignment="1">
      <alignment horizontal="center"/>
    </xf>
    <xf numFmtId="164" fontId="9" fillId="0" borderId="0" xfId="30" applyNumberFormat="1" applyFont="1" applyAlignment="1">
      <alignment horizontal="center"/>
    </xf>
    <xf numFmtId="164" fontId="9" fillId="0" borderId="0" xfId="32" applyNumberFormat="1" applyFont="1" applyAlignment="1">
      <alignment horizontal="center"/>
    </xf>
    <xf numFmtId="164" fontId="9" fillId="0" borderId="0" xfId="33" applyNumberFormat="1" applyFont="1" applyAlignment="1">
      <alignment horizontal="center"/>
    </xf>
    <xf numFmtId="164" fontId="9" fillId="0" borderId="0" xfId="34" applyNumberFormat="1" applyFont="1" applyAlignment="1">
      <alignment horizontal="center"/>
    </xf>
    <xf numFmtId="164" fontId="9" fillId="0" borderId="0" xfId="36" applyNumberFormat="1" applyFont="1" applyAlignment="1">
      <alignment horizontal="center"/>
    </xf>
    <xf numFmtId="164" fontId="9" fillId="0" borderId="0" xfId="38" applyNumberFormat="1" applyFont="1" applyAlignment="1">
      <alignment horizontal="center"/>
    </xf>
    <xf numFmtId="164" fontId="9" fillId="0" borderId="0" xfId="14" applyNumberFormat="1" applyFont="1" applyAlignment="1">
      <alignment horizontal="center"/>
    </xf>
    <xf numFmtId="0" fontId="12" fillId="0" borderId="0" xfId="0" applyFont="1"/>
    <xf numFmtId="164" fontId="5" fillId="0" borderId="0" xfId="26" applyNumberFormat="1" applyFont="1" applyAlignment="1">
      <alignment horizontal="center"/>
    </xf>
    <xf numFmtId="0" fontId="0" fillId="0" borderId="3" xfId="0" applyBorder="1"/>
    <xf numFmtId="3" fontId="6" fillId="0" borderId="0" xfId="1" applyNumberFormat="1" applyFont="1"/>
    <xf numFmtId="14" fontId="5" fillId="0" borderId="0" xfId="1" applyNumberFormat="1" applyFont="1" applyAlignment="1">
      <alignment horizontal="center"/>
    </xf>
    <xf numFmtId="0" fontId="5" fillId="0" borderId="3" xfId="0" applyFont="1" applyBorder="1"/>
    <xf numFmtId="49" fontId="5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3" xfId="0" applyNumberFormat="1" applyFont="1" applyBorder="1"/>
    <xf numFmtId="3" fontId="9" fillId="0" borderId="0" xfId="1" applyNumberFormat="1" applyFont="1"/>
    <xf numFmtId="3" fontId="9" fillId="0" borderId="3" xfId="1" applyNumberFormat="1" applyFont="1" applyBorder="1"/>
    <xf numFmtId="1" fontId="9" fillId="0" borderId="0" xfId="1" applyNumberFormat="1" applyFont="1" applyAlignment="1">
      <alignment horizontal="left"/>
    </xf>
    <xf numFmtId="0" fontId="5" fillId="0" borderId="0" xfId="2" applyFont="1"/>
    <xf numFmtId="0" fontId="5" fillId="0" borderId="0" xfId="1" applyFont="1" applyAlignment="1">
      <alignment horizontal="right"/>
    </xf>
    <xf numFmtId="3" fontId="5" fillId="0" borderId="0" xfId="41" applyNumberFormat="1" applyFont="1" applyAlignment="1">
      <alignment horizontal="right"/>
    </xf>
    <xf numFmtId="49" fontId="2" fillId="0" borderId="0" xfId="1" applyNumberFormat="1"/>
    <xf numFmtId="49" fontId="11" fillId="0" borderId="0" xfId="1" applyNumberFormat="1" applyFont="1" applyAlignment="1">
      <alignment horizontal="left"/>
    </xf>
    <xf numFmtId="49" fontId="0" fillId="0" borderId="0" xfId="0" applyNumberFormat="1"/>
    <xf numFmtId="3" fontId="6" fillId="0" borderId="3" xfId="1" applyNumberFormat="1" applyFont="1" applyBorder="1"/>
    <xf numFmtId="3" fontId="5" fillId="0" borderId="3" xfId="41" applyNumberFormat="1" applyFont="1" applyBorder="1"/>
    <xf numFmtId="3" fontId="5" fillId="0" borderId="0" xfId="41" applyNumberFormat="1" applyFont="1"/>
    <xf numFmtId="49" fontId="9" fillId="0" borderId="0" xfId="0" applyNumberFormat="1" applyFont="1"/>
    <xf numFmtId="1" fontId="9" fillId="0" borderId="0" xfId="1" applyNumberFormat="1" applyFont="1" applyAlignment="1">
      <alignment horizontal="right"/>
    </xf>
    <xf numFmtId="164" fontId="5" fillId="0" borderId="0" xfId="18" applyNumberFormat="1" applyFont="1" applyAlignment="1">
      <alignment horizontal="center"/>
    </xf>
    <xf numFmtId="3" fontId="9" fillId="0" borderId="3" xfId="41" applyNumberFormat="1" applyFont="1" applyBorder="1"/>
    <xf numFmtId="3" fontId="9" fillId="0" borderId="0" xfId="41" applyNumberFormat="1" applyFont="1"/>
    <xf numFmtId="3" fontId="5" fillId="0" borderId="3" xfId="41" applyNumberFormat="1" applyFont="1" applyBorder="1" applyAlignment="1">
      <alignment horizontal="right"/>
    </xf>
    <xf numFmtId="0" fontId="10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164" fontId="5" fillId="0" borderId="0" xfId="10" applyNumberFormat="1" applyFont="1" applyAlignment="1">
      <alignment horizontal="center"/>
    </xf>
    <xf numFmtId="164" fontId="5" fillId="0" borderId="0" xfId="20" applyNumberFormat="1" applyFont="1" applyAlignment="1">
      <alignment horizontal="center"/>
    </xf>
    <xf numFmtId="164" fontId="5" fillId="0" borderId="0" xfId="22" applyNumberFormat="1" applyFont="1" applyAlignment="1">
      <alignment horizontal="center"/>
    </xf>
    <xf numFmtId="49" fontId="5" fillId="0" borderId="0" xfId="0" applyNumberFormat="1" applyFont="1"/>
    <xf numFmtId="14" fontId="9" fillId="0" borderId="0" xfId="0" applyNumberFormat="1" applyFont="1"/>
    <xf numFmtId="0" fontId="2" fillId="0" borderId="0" xfId="1" applyAlignment="1">
      <alignment horizontal="left"/>
    </xf>
    <xf numFmtId="1" fontId="11" fillId="0" borderId="0" xfId="1" applyNumberFormat="1" applyFont="1" applyAlignment="1">
      <alignment horizontal="left"/>
    </xf>
    <xf numFmtId="1" fontId="7" fillId="0" borderId="0" xfId="1" applyNumberFormat="1" applyFont="1" applyAlignment="1">
      <alignment horizontal="left"/>
    </xf>
    <xf numFmtId="164" fontId="5" fillId="0" borderId="0" xfId="19" applyNumberFormat="1" applyFont="1" applyAlignment="1">
      <alignment horizontal="center"/>
    </xf>
    <xf numFmtId="164" fontId="5" fillId="0" borderId="0" xfId="28" applyNumberFormat="1" applyFont="1" applyAlignment="1">
      <alignment horizontal="left"/>
    </xf>
    <xf numFmtId="0" fontId="1" fillId="0" borderId="0" xfId="0" applyFont="1"/>
    <xf numFmtId="0" fontId="13" fillId="0" borderId="0" xfId="0" applyFont="1"/>
    <xf numFmtId="0" fontId="9" fillId="0" borderId="0" xfId="0" applyFont="1" applyAlignment="1">
      <alignment horizontal="right"/>
    </xf>
    <xf numFmtId="1" fontId="9" fillId="0" borderId="0" xfId="1" applyNumberFormat="1" applyFont="1"/>
    <xf numFmtId="3" fontId="9" fillId="0" borderId="0" xfId="1" applyNumberFormat="1" applyFont="1" applyAlignment="1">
      <alignment horizontal="right"/>
    </xf>
    <xf numFmtId="0" fontId="14" fillId="0" borderId="0" xfId="0" applyFont="1" applyAlignment="1">
      <alignment horizontal="left"/>
    </xf>
    <xf numFmtId="1" fontId="14" fillId="0" borderId="0" xfId="1" applyNumberFormat="1" applyFont="1"/>
    <xf numFmtId="1" fontId="14" fillId="0" borderId="0" xfId="1" applyNumberFormat="1" applyFont="1" applyAlignment="1">
      <alignment horizontal="right"/>
    </xf>
    <xf numFmtId="3" fontId="14" fillId="0" borderId="0" xfId="1" applyNumberFormat="1" applyFont="1"/>
    <xf numFmtId="3" fontId="0" fillId="0" borderId="0" xfId="0" applyNumberFormat="1"/>
    <xf numFmtId="0" fontId="15" fillId="0" borderId="0" xfId="0" applyFont="1" applyAlignment="1">
      <alignment horizontal="left"/>
    </xf>
    <xf numFmtId="1" fontId="15" fillId="0" borderId="0" xfId="1" applyNumberFormat="1" applyFont="1" applyAlignment="1">
      <alignment horizontal="right"/>
    </xf>
    <xf numFmtId="0" fontId="15" fillId="0" borderId="0" xfId="0" applyFont="1"/>
    <xf numFmtId="3" fontId="15" fillId="0" borderId="0" xfId="0" applyNumberFormat="1" applyFont="1"/>
    <xf numFmtId="1" fontId="15" fillId="0" borderId="0" xfId="1" applyNumberFormat="1" applyFont="1"/>
    <xf numFmtId="1" fontId="15" fillId="0" borderId="0" xfId="1" applyNumberFormat="1" applyFont="1" applyAlignment="1">
      <alignment horizontal="left"/>
    </xf>
    <xf numFmtId="3" fontId="15" fillId="0" borderId="0" xfId="1" applyNumberFormat="1" applyFont="1"/>
    <xf numFmtId="1" fontId="14" fillId="0" borderId="0" xfId="1" applyNumberFormat="1" applyFont="1" applyAlignment="1">
      <alignment horizontal="left"/>
    </xf>
    <xf numFmtId="164" fontId="15" fillId="0" borderId="0" xfId="28" applyNumberFormat="1" applyFont="1" applyAlignment="1">
      <alignment horizontal="left"/>
    </xf>
    <xf numFmtId="0" fontId="14" fillId="0" borderId="0" xfId="1" applyFont="1" applyAlignment="1">
      <alignment horizontal="left"/>
    </xf>
    <xf numFmtId="3" fontId="14" fillId="0" borderId="0" xfId="0" applyNumberFormat="1" applyFont="1"/>
    <xf numFmtId="0" fontId="0" fillId="0" borderId="0" xfId="0" applyAlignment="1">
      <alignment horizontal="right"/>
    </xf>
    <xf numFmtId="1" fontId="15" fillId="0" borderId="0" xfId="2" applyNumberFormat="1" applyFont="1"/>
    <xf numFmtId="49" fontId="15" fillId="0" borderId="0" xfId="1" applyNumberFormat="1" applyFont="1" applyAlignment="1">
      <alignment horizontal="left"/>
    </xf>
    <xf numFmtId="1" fontId="15" fillId="0" borderId="0" xfId="1" applyNumberFormat="1" applyFont="1" applyAlignment="1">
      <alignment horizontal="center"/>
    </xf>
    <xf numFmtId="0" fontId="9" fillId="0" borderId="3" xfId="0" applyFont="1" applyBorder="1" applyAlignment="1">
      <alignment horizontal="right"/>
    </xf>
    <xf numFmtId="1" fontId="9" fillId="0" borderId="0" xfId="3" applyNumberFormat="1" applyFont="1" applyAlignment="1">
      <alignment horizontal="center"/>
    </xf>
    <xf numFmtId="1" fontId="9" fillId="0" borderId="0" xfId="39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1" fontId="9" fillId="0" borderId="0" xfId="18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" fontId="9" fillId="0" borderId="0" xfId="14" applyNumberFormat="1" applyFont="1" applyAlignment="1">
      <alignment horizontal="center"/>
    </xf>
    <xf numFmtId="1" fontId="9" fillId="0" borderId="0" xfId="7" applyNumberFormat="1" applyFont="1" applyAlignment="1">
      <alignment horizontal="center"/>
    </xf>
    <xf numFmtId="1" fontId="9" fillId="0" borderId="0" xfId="15" applyNumberFormat="1" applyFont="1" applyAlignment="1">
      <alignment horizontal="center"/>
    </xf>
    <xf numFmtId="1" fontId="5" fillId="0" borderId="0" xfId="10" applyNumberFormat="1" applyFont="1" applyAlignment="1">
      <alignment horizontal="center"/>
    </xf>
    <xf numFmtId="1" fontId="9" fillId="0" borderId="0" xfId="10" applyNumberFormat="1" applyFont="1" applyAlignment="1">
      <alignment horizontal="center"/>
    </xf>
    <xf numFmtId="1" fontId="5" fillId="0" borderId="0" xfId="18" applyNumberFormat="1" applyFont="1" applyAlignment="1">
      <alignment horizontal="center"/>
    </xf>
    <xf numFmtId="1" fontId="0" fillId="0" borderId="0" xfId="0" applyNumberFormat="1"/>
    <xf numFmtId="1" fontId="9" fillId="0" borderId="0" xfId="11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9" fillId="0" borderId="0" xfId="12" applyNumberFormat="1" applyFont="1" applyAlignment="1">
      <alignment horizontal="center"/>
    </xf>
    <xf numFmtId="1" fontId="5" fillId="0" borderId="0" xfId="19" applyNumberFormat="1" applyFont="1" applyAlignment="1">
      <alignment horizontal="center"/>
    </xf>
    <xf numFmtId="1" fontId="9" fillId="0" borderId="0" xfId="19" applyNumberFormat="1" applyFont="1" applyAlignment="1">
      <alignment horizontal="center"/>
    </xf>
    <xf numFmtId="1" fontId="9" fillId="0" borderId="0" xfId="20" applyNumberFormat="1" applyFont="1" applyAlignment="1">
      <alignment horizontal="center"/>
    </xf>
    <xf numFmtId="1" fontId="5" fillId="0" borderId="0" xfId="20" applyNumberFormat="1" applyFont="1" applyAlignment="1">
      <alignment horizontal="center"/>
    </xf>
    <xf numFmtId="1" fontId="5" fillId="0" borderId="0" xfId="22" applyNumberFormat="1" applyFont="1" applyAlignment="1">
      <alignment horizontal="center"/>
    </xf>
    <xf numFmtId="1" fontId="9" fillId="0" borderId="0" xfId="22" applyNumberFormat="1" applyFont="1" applyAlignment="1">
      <alignment horizontal="center"/>
    </xf>
    <xf numFmtId="1" fontId="9" fillId="0" borderId="0" xfId="23" applyNumberFormat="1" applyFont="1" applyAlignment="1">
      <alignment horizontal="center"/>
    </xf>
    <xf numFmtId="1" fontId="9" fillId="0" borderId="0" xfId="24" applyNumberFormat="1" applyFont="1" applyAlignment="1">
      <alignment horizontal="center"/>
    </xf>
    <xf numFmtId="1" fontId="5" fillId="0" borderId="0" xfId="26" applyNumberFormat="1" applyFont="1" applyAlignment="1">
      <alignment horizontal="center"/>
    </xf>
    <xf numFmtId="1" fontId="9" fillId="0" borderId="0" xfId="26" applyNumberFormat="1" applyFont="1" applyAlignment="1">
      <alignment horizontal="center"/>
    </xf>
    <xf numFmtId="1" fontId="9" fillId="0" borderId="0" xfId="27" applyNumberFormat="1" applyFont="1" applyAlignment="1">
      <alignment horizontal="center"/>
    </xf>
    <xf numFmtId="1" fontId="9" fillId="0" borderId="0" xfId="28" applyNumberFormat="1" applyFont="1" applyAlignment="1">
      <alignment horizontal="center"/>
    </xf>
    <xf numFmtId="1" fontId="9" fillId="0" borderId="0" xfId="29" applyNumberFormat="1" applyFont="1" applyAlignment="1">
      <alignment horizontal="center"/>
    </xf>
    <xf numFmtId="1" fontId="9" fillId="0" borderId="0" xfId="30" applyNumberFormat="1" applyFont="1" applyAlignment="1">
      <alignment horizontal="center"/>
    </xf>
    <xf numFmtId="1" fontId="5" fillId="0" borderId="0" xfId="31" applyNumberFormat="1" applyFont="1" applyAlignment="1">
      <alignment horizontal="center"/>
    </xf>
    <xf numFmtId="1" fontId="9" fillId="0" borderId="0" xfId="32" applyNumberFormat="1" applyFont="1" applyAlignment="1">
      <alignment horizontal="center"/>
    </xf>
    <xf numFmtId="1" fontId="9" fillId="0" borderId="0" xfId="33" applyNumberFormat="1" applyFont="1" applyAlignment="1">
      <alignment horizontal="center"/>
    </xf>
    <xf numFmtId="1" fontId="9" fillId="0" borderId="0" xfId="34" applyNumberFormat="1" applyFont="1" applyAlignment="1">
      <alignment horizontal="center"/>
    </xf>
    <xf numFmtId="1" fontId="9" fillId="0" borderId="0" xfId="36" applyNumberFormat="1" applyFont="1" applyAlignment="1">
      <alignment horizontal="center"/>
    </xf>
    <xf numFmtId="1" fontId="9" fillId="0" borderId="0" xfId="38" applyNumberFormat="1" applyFont="1" applyAlignment="1">
      <alignment horizontal="center"/>
    </xf>
    <xf numFmtId="164" fontId="5" fillId="0" borderId="0" xfId="31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 applyBorder="1"/>
    <xf numFmtId="164" fontId="9" fillId="0" borderId="0" xfId="38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4" fontId="9" fillId="0" borderId="0" xfId="18" applyNumberFormat="1" applyFont="1" applyFill="1" applyAlignment="1">
      <alignment horizontal="center"/>
    </xf>
    <xf numFmtId="164" fontId="9" fillId="0" borderId="0" xfId="32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3" fontId="15" fillId="0" borderId="0" xfId="1" applyNumberFormat="1" applyFont="1" applyFill="1"/>
    <xf numFmtId="0" fontId="5" fillId="0" borderId="0" xfId="0" applyFont="1" applyFill="1" applyAlignment="1">
      <alignment horizontal="left"/>
    </xf>
    <xf numFmtId="0" fontId="5" fillId="0" borderId="3" xfId="1" applyFont="1" applyBorder="1" applyAlignment="1">
      <alignment horizontal="right"/>
    </xf>
    <xf numFmtId="164" fontId="9" fillId="0" borderId="0" xfId="4" applyNumberFormat="1" applyFont="1" applyFill="1" applyAlignment="1">
      <alignment horizontal="center"/>
    </xf>
    <xf numFmtId="3" fontId="6" fillId="0" borderId="0" xfId="1" applyNumberFormat="1" applyFont="1" applyBorder="1"/>
    <xf numFmtId="49" fontId="4" fillId="0" borderId="0" xfId="1" applyNumberFormat="1" applyFont="1" applyAlignment="1">
      <alignment horizontal="center" vertical="top" wrapText="1"/>
    </xf>
    <xf numFmtId="1" fontId="3" fillId="0" borderId="0" xfId="1" applyNumberFormat="1" applyFont="1" applyAlignment="1">
      <alignment horizontal="center"/>
    </xf>
  </cellXfs>
  <cellStyles count="42">
    <cellStyle name="Comma" xfId="41" builtinId="3"/>
    <cellStyle name="Normal" xfId="0" builtinId="0"/>
    <cellStyle name="Normal 10" xfId="11" xr:uid="{00000000-0005-0000-0000-000002000000}"/>
    <cellStyle name="Normal 11" xfId="10" xr:uid="{00000000-0005-0000-0000-000003000000}"/>
    <cellStyle name="Normal 12" xfId="13" xr:uid="{00000000-0005-0000-0000-000004000000}"/>
    <cellStyle name="Normal 13" xfId="12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5" xfId="24" xr:uid="{00000000-0005-0000-0000-000011000000}"/>
    <cellStyle name="Normal 26" xfId="8" xr:uid="{00000000-0005-0000-0000-000012000000}"/>
    <cellStyle name="Normal 27" xfId="25" xr:uid="{00000000-0005-0000-0000-000013000000}"/>
    <cellStyle name="Normal 28" xfId="26" xr:uid="{00000000-0005-0000-0000-000014000000}"/>
    <cellStyle name="Normal 29" xfId="27" xr:uid="{00000000-0005-0000-0000-000015000000}"/>
    <cellStyle name="Normal 3" xfId="2" xr:uid="{00000000-0005-0000-0000-000016000000}"/>
    <cellStyle name="Normal 30" xfId="28" xr:uid="{00000000-0005-0000-0000-000017000000}"/>
    <cellStyle name="Normal 31" xfId="3" xr:uid="{00000000-0005-0000-0000-000018000000}"/>
    <cellStyle name="Normal 33" xfId="29" xr:uid="{00000000-0005-0000-0000-000019000000}"/>
    <cellStyle name="Normal 34" xfId="30" xr:uid="{00000000-0005-0000-0000-00001A000000}"/>
    <cellStyle name="Normal 35" xfId="31" xr:uid="{00000000-0005-0000-0000-00001B000000}"/>
    <cellStyle name="Normal 36" xfId="32" xr:uid="{00000000-0005-0000-0000-00001C000000}"/>
    <cellStyle name="Normal 37" xfId="33" xr:uid="{00000000-0005-0000-0000-00001D000000}"/>
    <cellStyle name="Normal 38" xfId="34" xr:uid="{00000000-0005-0000-0000-00001E000000}"/>
    <cellStyle name="Normal 39" xfId="35" xr:uid="{00000000-0005-0000-0000-00001F000000}"/>
    <cellStyle name="Normal 4" xfId="4" xr:uid="{00000000-0005-0000-0000-000020000000}"/>
    <cellStyle name="Normal 40" xfId="36" xr:uid="{00000000-0005-0000-0000-000021000000}"/>
    <cellStyle name="Normal 41" xfId="37" xr:uid="{00000000-0005-0000-0000-000022000000}"/>
    <cellStyle name="Normal 42" xfId="38" xr:uid="{00000000-0005-0000-0000-000023000000}"/>
    <cellStyle name="Normal 43" xfId="39" xr:uid="{00000000-0005-0000-0000-000024000000}"/>
    <cellStyle name="Normal 44" xfId="40" xr:uid="{00000000-0005-0000-0000-000025000000}"/>
    <cellStyle name="Normal 5" xfId="5" xr:uid="{00000000-0005-0000-0000-000026000000}"/>
    <cellStyle name="Normal 6" xfId="6" xr:uid="{00000000-0005-0000-0000-000027000000}"/>
    <cellStyle name="Normal 7" xfId="7" xr:uid="{00000000-0005-0000-0000-000028000000}"/>
    <cellStyle name="Normal 8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601EF8E4-840F-4C9B-969B-F765DBA2DE28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01"/>
  <sheetViews>
    <sheetView tabSelected="1" topLeftCell="J1" zoomScaleNormal="100" zoomScaleSheetLayoutView="100" workbookViewId="0">
      <selection activeCell="O485" sqref="O485"/>
    </sheetView>
  </sheetViews>
  <sheetFormatPr defaultRowHeight="15" outlineLevelRow="1" outlineLevelCol="1" x14ac:dyDescent="0.25"/>
  <cols>
    <col min="1" max="1" width="26.85546875" hidden="1" customWidth="1" outlineLevel="1"/>
    <col min="2" max="2" width="23.42578125" hidden="1" customWidth="1" outlineLevel="1"/>
    <col min="3" max="4" width="13.28515625" hidden="1" customWidth="1" outlineLevel="1"/>
    <col min="5" max="6" width="10.42578125" hidden="1" customWidth="1" outlineLevel="1"/>
    <col min="7" max="8" width="9.5703125" hidden="1" customWidth="1" outlineLevel="1"/>
    <col min="9" max="9" width="12.5703125" hidden="1" customWidth="1" outlineLevel="1"/>
    <col min="10" max="10" width="21.42578125" bestFit="1" customWidth="1" collapsed="1"/>
    <col min="11" max="11" width="40.5703125" customWidth="1"/>
    <col min="12" max="12" width="13.85546875" bestFit="1" customWidth="1"/>
    <col min="13" max="13" width="9.7109375" customWidth="1"/>
    <col min="14" max="14" width="10" bestFit="1" customWidth="1"/>
    <col min="15" max="15" width="10.5703125" customWidth="1"/>
    <col min="16" max="16" width="10.7109375" customWidth="1"/>
    <col min="17" max="17" width="11.28515625" customWidth="1"/>
    <col min="18" max="18" width="10.85546875" customWidth="1"/>
    <col min="19" max="19" width="10" bestFit="1" customWidth="1"/>
    <col min="20" max="20" width="10.85546875" bestFit="1" customWidth="1"/>
    <col min="21" max="25" width="10" bestFit="1" customWidth="1"/>
    <col min="26" max="26" width="10" customWidth="1"/>
  </cols>
  <sheetData>
    <row r="1" spans="1:27" ht="26.25" x14ac:dyDescent="0.4">
      <c r="C1" s="1"/>
      <c r="D1" s="1"/>
      <c r="E1" s="1"/>
      <c r="F1" s="1"/>
      <c r="G1" s="1"/>
      <c r="H1" s="1"/>
      <c r="I1" s="1"/>
      <c r="J1" s="1"/>
      <c r="K1" s="190" t="s">
        <v>0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7" ht="22.5" customHeight="1" x14ac:dyDescent="0.25">
      <c r="C2" s="1"/>
      <c r="D2" s="1"/>
      <c r="E2" s="1"/>
      <c r="F2" s="1"/>
      <c r="G2" s="1"/>
      <c r="H2" s="1"/>
      <c r="I2" s="1"/>
      <c r="J2" s="1"/>
      <c r="K2" s="189" t="s">
        <v>834</v>
      </c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</row>
    <row r="3" spans="1:27" ht="60.75" thickBot="1" x14ac:dyDescent="0.3">
      <c r="A3" s="2" t="s">
        <v>2</v>
      </c>
      <c r="B3" s="2" t="s">
        <v>322</v>
      </c>
      <c r="C3" s="31" t="s">
        <v>323</v>
      </c>
      <c r="D3" s="31" t="s">
        <v>324</v>
      </c>
      <c r="E3" s="4" t="s">
        <v>625</v>
      </c>
      <c r="F3" s="4" t="s">
        <v>372</v>
      </c>
      <c r="G3" s="4" t="s">
        <v>1</v>
      </c>
      <c r="H3" s="4" t="s">
        <v>785</v>
      </c>
      <c r="I3" s="4" t="s">
        <v>786</v>
      </c>
      <c r="J3" s="1"/>
      <c r="K3" s="5" t="s">
        <v>2</v>
      </c>
      <c r="L3" s="6" t="s">
        <v>3</v>
      </c>
      <c r="M3" s="7" t="s">
        <v>4</v>
      </c>
      <c r="N3" s="7" t="s">
        <v>5</v>
      </c>
      <c r="O3" s="7" t="s">
        <v>337</v>
      </c>
      <c r="P3" s="7" t="s">
        <v>380</v>
      </c>
      <c r="Q3" s="8" t="s">
        <v>6</v>
      </c>
      <c r="R3" s="7" t="s">
        <v>7</v>
      </c>
      <c r="S3" s="7" t="s">
        <v>8</v>
      </c>
      <c r="T3" s="7" t="s">
        <v>333</v>
      </c>
      <c r="U3" s="7" t="s">
        <v>9</v>
      </c>
      <c r="V3" s="7" t="s">
        <v>334</v>
      </c>
      <c r="W3" s="7" t="s">
        <v>10</v>
      </c>
      <c r="X3" s="7" t="s">
        <v>335</v>
      </c>
      <c r="Y3" s="7" t="s">
        <v>11</v>
      </c>
      <c r="Z3" s="7" t="s">
        <v>336</v>
      </c>
    </row>
    <row r="4" spans="1:27" ht="15.75" outlineLevel="1" thickTop="1" x14ac:dyDescent="0.25">
      <c r="A4" s="9"/>
      <c r="B4" s="9"/>
      <c r="C4" s="87"/>
      <c r="D4" s="87"/>
      <c r="E4" s="1"/>
      <c r="F4" s="1"/>
      <c r="G4" s="44"/>
      <c r="H4" s="44"/>
      <c r="I4" s="44"/>
      <c r="J4" s="10" t="s">
        <v>12</v>
      </c>
      <c r="K4" s="10" t="s">
        <v>13</v>
      </c>
      <c r="L4" s="10"/>
      <c r="M4" s="11"/>
      <c r="N4" s="11"/>
      <c r="O4" s="11"/>
      <c r="P4" s="11"/>
      <c r="Q4" s="12"/>
      <c r="R4" s="11"/>
      <c r="S4" s="11"/>
      <c r="T4" s="11"/>
      <c r="U4" s="11"/>
      <c r="V4" s="11"/>
      <c r="W4" s="11"/>
      <c r="X4" s="11"/>
      <c r="Y4" s="11"/>
    </row>
    <row r="5" spans="1:27" outlineLevel="1" x14ac:dyDescent="0.25">
      <c r="A5" s="2" t="s">
        <v>14</v>
      </c>
      <c r="B5" s="2" t="s">
        <v>341</v>
      </c>
      <c r="C5" s="77" t="s">
        <v>17</v>
      </c>
      <c r="D5" s="77" t="s">
        <v>18</v>
      </c>
      <c r="E5" s="33">
        <v>37645</v>
      </c>
      <c r="F5" s="33">
        <v>37973</v>
      </c>
      <c r="G5" s="45" t="s">
        <v>15</v>
      </c>
      <c r="H5" s="45">
        <v>39111</v>
      </c>
      <c r="I5" s="138">
        <v>22997</v>
      </c>
      <c r="J5" s="34">
        <v>120030590</v>
      </c>
      <c r="K5" s="3" t="s">
        <v>491</v>
      </c>
      <c r="L5" s="13" t="s">
        <v>16</v>
      </c>
      <c r="M5" s="11">
        <v>4</v>
      </c>
      <c r="N5" s="11">
        <v>1</v>
      </c>
      <c r="O5" s="11">
        <v>1</v>
      </c>
      <c r="P5" s="11">
        <v>0</v>
      </c>
      <c r="Q5" s="12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</row>
    <row r="6" spans="1:27" outlineLevel="1" x14ac:dyDescent="0.25">
      <c r="A6" s="2" t="s">
        <v>14</v>
      </c>
      <c r="B6" s="2" t="s">
        <v>341</v>
      </c>
      <c r="C6" s="77" t="s">
        <v>19</v>
      </c>
      <c r="D6" s="77" t="s">
        <v>20</v>
      </c>
      <c r="E6" s="33">
        <v>43962</v>
      </c>
      <c r="F6" s="33">
        <v>44098</v>
      </c>
      <c r="G6" s="48" t="s">
        <v>15</v>
      </c>
      <c r="H6" s="48">
        <v>39237</v>
      </c>
      <c r="I6" s="139">
        <v>23104</v>
      </c>
      <c r="J6" s="27">
        <v>120040260</v>
      </c>
      <c r="K6" s="34" t="s">
        <v>537</v>
      </c>
      <c r="L6" s="13" t="s">
        <v>16</v>
      </c>
      <c r="M6" s="11">
        <v>4</v>
      </c>
      <c r="N6" s="11">
        <v>1</v>
      </c>
      <c r="O6" s="11">
        <v>1</v>
      </c>
      <c r="P6" s="11">
        <v>0</v>
      </c>
      <c r="Q6" s="12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</row>
    <row r="7" spans="1:27" outlineLevel="1" x14ac:dyDescent="0.25">
      <c r="A7" s="2" t="s">
        <v>14</v>
      </c>
      <c r="B7" s="2" t="s">
        <v>341</v>
      </c>
      <c r="C7" s="77" t="s">
        <v>21</v>
      </c>
      <c r="D7" s="77" t="s">
        <v>22</v>
      </c>
      <c r="E7" s="33">
        <v>38239</v>
      </c>
      <c r="F7" s="33">
        <v>38635</v>
      </c>
      <c r="G7" s="45" t="s">
        <v>15</v>
      </c>
      <c r="H7" s="45">
        <v>39731</v>
      </c>
      <c r="I7" s="138">
        <v>23438</v>
      </c>
      <c r="J7" s="34">
        <v>120050340</v>
      </c>
      <c r="K7" s="3" t="s">
        <v>23</v>
      </c>
      <c r="L7" s="13" t="s">
        <v>16</v>
      </c>
      <c r="M7" s="11">
        <v>3</v>
      </c>
      <c r="N7" s="11">
        <v>1</v>
      </c>
      <c r="O7" s="11">
        <v>1</v>
      </c>
      <c r="P7" s="11">
        <v>0</v>
      </c>
      <c r="Q7" s="12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</row>
    <row r="8" spans="1:27" outlineLevel="1" x14ac:dyDescent="0.25">
      <c r="A8" s="2" t="s">
        <v>14</v>
      </c>
      <c r="B8" s="2" t="s">
        <v>341</v>
      </c>
      <c r="C8" s="77" t="s">
        <v>17</v>
      </c>
      <c r="D8" s="77" t="s">
        <v>18</v>
      </c>
      <c r="E8" s="33">
        <v>38267</v>
      </c>
      <c r="F8" s="33">
        <v>38519</v>
      </c>
      <c r="G8" s="45" t="s">
        <v>15</v>
      </c>
      <c r="H8" s="45">
        <v>39687</v>
      </c>
      <c r="I8" s="138">
        <v>23885</v>
      </c>
      <c r="J8" s="34">
        <v>120050440</v>
      </c>
      <c r="K8" s="3" t="s">
        <v>24</v>
      </c>
      <c r="L8" s="13" t="s">
        <v>16</v>
      </c>
      <c r="M8" s="11">
        <v>2</v>
      </c>
      <c r="N8" s="11">
        <v>2</v>
      </c>
      <c r="O8" s="11">
        <v>2</v>
      </c>
      <c r="P8" s="11">
        <v>0</v>
      </c>
      <c r="Q8" s="12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</row>
    <row r="9" spans="1:27" outlineLevel="1" x14ac:dyDescent="0.25">
      <c r="A9" s="2" t="s">
        <v>14</v>
      </c>
      <c r="B9" s="2" t="s">
        <v>341</v>
      </c>
      <c r="C9" s="77" t="s">
        <v>21</v>
      </c>
      <c r="D9" s="77" t="s">
        <v>22</v>
      </c>
      <c r="E9" s="33">
        <v>39959</v>
      </c>
      <c r="F9" s="33">
        <v>40136</v>
      </c>
      <c r="G9" s="45">
        <v>45654</v>
      </c>
      <c r="H9" s="45"/>
      <c r="I9" s="138"/>
      <c r="J9" s="34">
        <v>120090390</v>
      </c>
      <c r="K9" s="3" t="s">
        <v>30</v>
      </c>
      <c r="L9" s="13" t="s">
        <v>16</v>
      </c>
      <c r="M9" s="11">
        <v>2</v>
      </c>
      <c r="N9" s="11">
        <v>1</v>
      </c>
      <c r="O9" s="11">
        <v>1</v>
      </c>
      <c r="P9" s="11">
        <v>0</v>
      </c>
      <c r="Q9" s="12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</row>
    <row r="10" spans="1:27" outlineLevel="1" x14ac:dyDescent="0.25">
      <c r="A10" s="2" t="s">
        <v>14</v>
      </c>
      <c r="B10" s="2" t="s">
        <v>338</v>
      </c>
      <c r="C10" s="77" t="s">
        <v>26</v>
      </c>
      <c r="D10" s="77" t="s">
        <v>27</v>
      </c>
      <c r="E10" s="14">
        <v>41248</v>
      </c>
      <c r="F10" s="14">
        <v>41571</v>
      </c>
      <c r="G10" s="14">
        <v>45625</v>
      </c>
      <c r="H10" s="14"/>
      <c r="I10" s="44"/>
      <c r="J10" s="27">
        <v>120130090</v>
      </c>
      <c r="K10" s="29" t="s">
        <v>359</v>
      </c>
      <c r="L10" s="13" t="s">
        <v>16</v>
      </c>
      <c r="M10" s="43">
        <v>4</v>
      </c>
      <c r="N10" s="43">
        <v>2</v>
      </c>
      <c r="O10" s="43">
        <v>2</v>
      </c>
      <c r="P10" s="43">
        <v>0</v>
      </c>
      <c r="Q10" s="42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</row>
    <row r="11" spans="1:27" outlineLevel="1" x14ac:dyDescent="0.25">
      <c r="A11" s="2" t="s">
        <v>14</v>
      </c>
      <c r="B11" s="2" t="s">
        <v>338</v>
      </c>
      <c r="C11" s="77" t="s">
        <v>26</v>
      </c>
      <c r="D11" s="77" t="s">
        <v>27</v>
      </c>
      <c r="E11" s="14">
        <v>42012</v>
      </c>
      <c r="F11" s="14">
        <v>42621</v>
      </c>
      <c r="G11" s="35">
        <v>45921</v>
      </c>
      <c r="H11" s="35"/>
      <c r="I11" s="140"/>
      <c r="J11" s="34">
        <v>120150140</v>
      </c>
      <c r="K11" s="3" t="s">
        <v>396</v>
      </c>
      <c r="L11" s="13" t="s">
        <v>16</v>
      </c>
      <c r="M11" s="11">
        <v>1</v>
      </c>
      <c r="N11" s="11">
        <v>1</v>
      </c>
      <c r="O11" s="11">
        <v>1</v>
      </c>
      <c r="P11" s="11">
        <v>0</v>
      </c>
      <c r="Q11" s="12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74"/>
    </row>
    <row r="12" spans="1:27" outlineLevel="1" x14ac:dyDescent="0.25">
      <c r="A12" s="2" t="s">
        <v>14</v>
      </c>
      <c r="B12" s="2" t="s">
        <v>338</v>
      </c>
      <c r="C12" s="77" t="s">
        <v>26</v>
      </c>
      <c r="D12" s="77" t="s">
        <v>27</v>
      </c>
      <c r="E12" s="14">
        <v>42389</v>
      </c>
      <c r="F12" s="14">
        <v>42621</v>
      </c>
      <c r="G12" s="35">
        <v>45921</v>
      </c>
      <c r="H12" s="35"/>
      <c r="I12" s="140"/>
      <c r="J12" s="34">
        <v>120160100</v>
      </c>
      <c r="K12" s="3" t="s">
        <v>397</v>
      </c>
      <c r="L12" s="13" t="s">
        <v>16</v>
      </c>
      <c r="M12" s="11">
        <v>5</v>
      </c>
      <c r="N12" s="11">
        <v>3</v>
      </c>
      <c r="O12" s="11">
        <v>3</v>
      </c>
      <c r="P12" s="11">
        <v>0</v>
      </c>
      <c r="Q12" s="12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74"/>
    </row>
    <row r="13" spans="1:27" outlineLevel="1" x14ac:dyDescent="0.25">
      <c r="A13" s="2" t="s">
        <v>14</v>
      </c>
      <c r="B13" s="2" t="s">
        <v>341</v>
      </c>
      <c r="C13" s="77" t="s">
        <v>17</v>
      </c>
      <c r="D13" s="77" t="s">
        <v>18</v>
      </c>
      <c r="E13" s="33">
        <v>44039</v>
      </c>
      <c r="F13" s="33">
        <v>44378</v>
      </c>
      <c r="G13" s="33">
        <v>46223</v>
      </c>
      <c r="H13" s="33"/>
      <c r="I13" s="141"/>
      <c r="J13" s="27">
        <v>120200180</v>
      </c>
      <c r="K13" s="34" t="s">
        <v>564</v>
      </c>
      <c r="L13" s="13" t="s">
        <v>16</v>
      </c>
      <c r="M13" s="11">
        <v>9</v>
      </c>
      <c r="N13" s="11">
        <v>5</v>
      </c>
      <c r="O13" s="11">
        <v>5</v>
      </c>
      <c r="P13" s="11">
        <v>0</v>
      </c>
      <c r="Q13" s="12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</row>
    <row r="14" spans="1:27" outlineLevel="1" x14ac:dyDescent="0.25">
      <c r="A14" s="2" t="s">
        <v>14</v>
      </c>
      <c r="B14" s="2" t="s">
        <v>341</v>
      </c>
      <c r="C14" s="77" t="s">
        <v>583</v>
      </c>
      <c r="D14" s="77" t="s">
        <v>584</v>
      </c>
      <c r="E14" s="33">
        <v>44307</v>
      </c>
      <c r="F14" s="35">
        <v>44504</v>
      </c>
      <c r="G14" s="54">
        <v>46384</v>
      </c>
      <c r="H14" s="54"/>
      <c r="I14" s="142"/>
      <c r="J14" s="41">
        <v>620190110</v>
      </c>
      <c r="K14" s="34" t="s">
        <v>582</v>
      </c>
      <c r="L14" s="13" t="s">
        <v>16</v>
      </c>
      <c r="M14" s="11">
        <v>1</v>
      </c>
      <c r="N14" s="11">
        <v>1</v>
      </c>
      <c r="O14" s="11">
        <v>1</v>
      </c>
      <c r="P14" s="11">
        <v>0</v>
      </c>
      <c r="Q14" s="12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</row>
    <row r="15" spans="1:27" outlineLevel="1" x14ac:dyDescent="0.25">
      <c r="A15" s="2" t="s">
        <v>14</v>
      </c>
      <c r="B15" s="2" t="s">
        <v>341</v>
      </c>
      <c r="C15" s="77" t="s">
        <v>19</v>
      </c>
      <c r="D15" s="77" t="s">
        <v>20</v>
      </c>
      <c r="E15" s="33">
        <v>43823</v>
      </c>
      <c r="F15" s="33">
        <v>44406</v>
      </c>
      <c r="G15" s="54">
        <v>46245</v>
      </c>
      <c r="H15" s="44"/>
      <c r="I15" s="44"/>
      <c r="J15" s="27">
        <v>620190140</v>
      </c>
      <c r="K15" s="34" t="s">
        <v>563</v>
      </c>
      <c r="L15" s="13" t="s">
        <v>16</v>
      </c>
      <c r="M15" s="11">
        <v>2</v>
      </c>
      <c r="N15" s="11">
        <v>1</v>
      </c>
      <c r="O15" s="11">
        <v>1</v>
      </c>
      <c r="P15" s="11">
        <v>0</v>
      </c>
      <c r="Q15" s="12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7" outlineLevel="1" x14ac:dyDescent="0.25">
      <c r="A16" s="2" t="s">
        <v>14</v>
      </c>
      <c r="B16" s="2" t="s">
        <v>341</v>
      </c>
      <c r="C16" s="77" t="s">
        <v>28</v>
      </c>
      <c r="D16" s="77" t="s">
        <v>29</v>
      </c>
      <c r="E16" s="33">
        <v>44431</v>
      </c>
      <c r="F16" s="35">
        <v>44684</v>
      </c>
      <c r="G16" s="54">
        <v>46540</v>
      </c>
      <c r="H16" s="54"/>
      <c r="I16" s="142"/>
      <c r="J16" s="41">
        <v>620210180</v>
      </c>
      <c r="K16" s="34" t="s">
        <v>612</v>
      </c>
      <c r="L16" s="13" t="s">
        <v>16</v>
      </c>
      <c r="M16" s="11">
        <v>3</v>
      </c>
      <c r="N16" s="11">
        <v>2</v>
      </c>
      <c r="O16" s="11">
        <v>2</v>
      </c>
      <c r="P16" s="11">
        <v>0</v>
      </c>
      <c r="Q16" s="12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1:26" outlineLevel="1" x14ac:dyDescent="0.25">
      <c r="A17" s="2" t="s">
        <v>14</v>
      </c>
      <c r="B17" s="2" t="s">
        <v>341</v>
      </c>
      <c r="C17" s="77" t="s">
        <v>19</v>
      </c>
      <c r="D17" s="77" t="s">
        <v>20</v>
      </c>
      <c r="E17" s="33">
        <v>44685</v>
      </c>
      <c r="F17" s="35">
        <v>44903</v>
      </c>
      <c r="G17" s="54">
        <v>46743</v>
      </c>
      <c r="H17" s="54"/>
      <c r="I17" s="142"/>
      <c r="J17" s="34">
        <v>620220060</v>
      </c>
      <c r="K17" s="3" t="s">
        <v>648</v>
      </c>
      <c r="L17" s="13" t="s">
        <v>16</v>
      </c>
      <c r="M17" s="11">
        <v>1</v>
      </c>
      <c r="N17" s="11">
        <v>1</v>
      </c>
      <c r="O17" s="11">
        <v>1</v>
      </c>
      <c r="P17" s="11">
        <v>0</v>
      </c>
      <c r="Q17" s="12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</row>
    <row r="18" spans="1:26" outlineLevel="1" x14ac:dyDescent="0.25">
      <c r="A18" s="2" t="s">
        <v>14</v>
      </c>
      <c r="B18" s="2" t="s">
        <v>341</v>
      </c>
      <c r="C18" s="77" t="s">
        <v>583</v>
      </c>
      <c r="D18" s="77" t="s">
        <v>584</v>
      </c>
      <c r="E18" s="33">
        <v>45295</v>
      </c>
      <c r="F18" s="33">
        <v>45246</v>
      </c>
      <c r="G18" s="33">
        <v>47145</v>
      </c>
      <c r="H18" s="54"/>
      <c r="I18" s="142"/>
      <c r="J18" s="41">
        <v>620230130</v>
      </c>
      <c r="K18" s="34" t="s">
        <v>756</v>
      </c>
      <c r="L18" s="13" t="s">
        <v>16</v>
      </c>
      <c r="M18" s="11">
        <v>1</v>
      </c>
      <c r="N18" s="11">
        <v>1</v>
      </c>
      <c r="O18" s="11">
        <v>1</v>
      </c>
      <c r="P18" s="11">
        <v>0</v>
      </c>
      <c r="Q18" s="12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</row>
    <row r="19" spans="1:26" x14ac:dyDescent="0.25">
      <c r="A19" s="9"/>
      <c r="B19" s="9"/>
      <c r="C19" s="77"/>
      <c r="D19" s="77"/>
      <c r="E19" s="32"/>
      <c r="F19" s="32"/>
      <c r="G19" s="44"/>
      <c r="H19" s="44"/>
      <c r="I19" s="44"/>
      <c r="J19" s="1"/>
      <c r="K19" s="15" t="s">
        <v>14</v>
      </c>
      <c r="L19" s="15">
        <f>COUNTA(L5:L18)</f>
        <v>14</v>
      </c>
      <c r="M19" s="16">
        <f t="shared" ref="M19:Z19" si="0">SUM(M5:M18)</f>
        <v>42</v>
      </c>
      <c r="N19" s="16">
        <f t="shared" si="0"/>
        <v>23</v>
      </c>
      <c r="O19" s="16">
        <f t="shared" si="0"/>
        <v>23</v>
      </c>
      <c r="P19" s="16">
        <f t="shared" si="0"/>
        <v>0</v>
      </c>
      <c r="Q19" s="17">
        <f t="shared" si="0"/>
        <v>0</v>
      </c>
      <c r="R19" s="16">
        <f t="shared" si="0"/>
        <v>0</v>
      </c>
      <c r="S19" s="16">
        <f t="shared" si="0"/>
        <v>0</v>
      </c>
      <c r="T19" s="16">
        <f t="shared" si="0"/>
        <v>0</v>
      </c>
      <c r="U19" s="16">
        <f t="shared" si="0"/>
        <v>0</v>
      </c>
      <c r="V19" s="16">
        <f t="shared" si="0"/>
        <v>0</v>
      </c>
      <c r="W19" s="16">
        <f t="shared" si="0"/>
        <v>0</v>
      </c>
      <c r="X19" s="16">
        <f t="shared" si="0"/>
        <v>0</v>
      </c>
      <c r="Y19" s="16">
        <f t="shared" si="0"/>
        <v>0</v>
      </c>
      <c r="Z19" s="16">
        <f t="shared" si="0"/>
        <v>0</v>
      </c>
    </row>
    <row r="20" spans="1:26" x14ac:dyDescent="0.25">
      <c r="A20" s="18"/>
      <c r="B20" s="18"/>
      <c r="C20" s="88"/>
      <c r="D20" s="88"/>
      <c r="E20" s="19"/>
      <c r="F20" s="19"/>
      <c r="G20" s="19"/>
      <c r="H20" s="19"/>
      <c r="I20" s="19"/>
      <c r="J20" s="20"/>
      <c r="K20" s="20"/>
      <c r="L20" s="20"/>
      <c r="M20" s="21"/>
      <c r="N20" s="21"/>
      <c r="O20" s="21"/>
      <c r="P20" s="21"/>
      <c r="Q20" s="22"/>
      <c r="R20" s="21"/>
      <c r="S20" s="21"/>
      <c r="T20" s="21"/>
      <c r="U20" s="21"/>
      <c r="V20" s="21"/>
      <c r="W20" s="21"/>
      <c r="X20" s="21"/>
      <c r="Y20" s="21"/>
    </row>
    <row r="21" spans="1:26" outlineLevel="1" x14ac:dyDescent="0.25">
      <c r="A21" s="9"/>
      <c r="B21" s="9"/>
      <c r="C21" s="77"/>
      <c r="D21" s="77"/>
      <c r="E21" s="32"/>
      <c r="F21" s="32"/>
      <c r="G21" s="44"/>
      <c r="H21" s="44"/>
      <c r="I21" s="44"/>
      <c r="J21" s="109" t="s">
        <v>12</v>
      </c>
      <c r="K21" s="10" t="s">
        <v>13</v>
      </c>
      <c r="L21" s="10"/>
      <c r="M21" s="11"/>
      <c r="N21" s="11"/>
      <c r="O21" s="11"/>
      <c r="P21" s="11"/>
      <c r="Q21" s="12"/>
      <c r="R21" s="11"/>
      <c r="S21" s="11"/>
      <c r="T21" s="11"/>
      <c r="U21" s="11"/>
      <c r="V21" s="11"/>
      <c r="W21" s="11"/>
      <c r="X21" s="11"/>
      <c r="Y21" s="11"/>
    </row>
    <row r="22" spans="1:26" outlineLevel="1" x14ac:dyDescent="0.25">
      <c r="A22" s="2" t="s">
        <v>32</v>
      </c>
      <c r="B22" s="2" t="s">
        <v>32</v>
      </c>
      <c r="C22" s="77" t="s">
        <v>33</v>
      </c>
      <c r="D22" s="77" t="s">
        <v>34</v>
      </c>
      <c r="E22" s="33">
        <v>38068</v>
      </c>
      <c r="F22" s="35">
        <v>38253</v>
      </c>
      <c r="G22" s="45" t="s">
        <v>15</v>
      </c>
      <c r="H22" s="54">
        <v>39426</v>
      </c>
      <c r="I22" s="142">
        <v>23156</v>
      </c>
      <c r="J22" s="78">
        <v>120040720</v>
      </c>
      <c r="K22" s="29" t="s">
        <v>778</v>
      </c>
      <c r="L22" s="13" t="s">
        <v>16</v>
      </c>
      <c r="M22" s="114">
        <v>3</v>
      </c>
      <c r="N22" s="114">
        <v>1</v>
      </c>
      <c r="O22" s="114">
        <v>1</v>
      </c>
      <c r="P22" s="114">
        <v>0</v>
      </c>
      <c r="Q22" s="137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14">
        <v>0</v>
      </c>
      <c r="Z22" s="114">
        <v>0</v>
      </c>
    </row>
    <row r="23" spans="1:26" outlineLevel="1" x14ac:dyDescent="0.25">
      <c r="A23" s="2" t="s">
        <v>32</v>
      </c>
      <c r="B23" s="2" t="s">
        <v>32</v>
      </c>
      <c r="C23" s="77" t="s">
        <v>33</v>
      </c>
      <c r="D23" s="77" t="s">
        <v>34</v>
      </c>
      <c r="E23" s="33">
        <v>39661</v>
      </c>
      <c r="F23" s="35">
        <v>40087</v>
      </c>
      <c r="G23" s="46">
        <v>45668</v>
      </c>
      <c r="H23" s="46"/>
      <c r="I23" s="143"/>
      <c r="J23" s="27">
        <v>120090040</v>
      </c>
      <c r="K23" s="3" t="s">
        <v>36</v>
      </c>
      <c r="L23" s="13" t="s">
        <v>16</v>
      </c>
      <c r="M23" s="11">
        <v>2</v>
      </c>
      <c r="N23" s="11">
        <v>1</v>
      </c>
      <c r="O23" s="11">
        <v>1</v>
      </c>
      <c r="P23" s="11">
        <v>0</v>
      </c>
      <c r="Q23" s="12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</row>
    <row r="24" spans="1:26" outlineLevel="1" x14ac:dyDescent="0.25">
      <c r="A24" s="2" t="s">
        <v>32</v>
      </c>
      <c r="B24" s="2" t="s">
        <v>32</v>
      </c>
      <c r="C24" s="77" t="s">
        <v>37</v>
      </c>
      <c r="D24" s="77" t="s">
        <v>38</v>
      </c>
      <c r="E24" s="33">
        <v>39839</v>
      </c>
      <c r="F24" s="35">
        <v>40024</v>
      </c>
      <c r="G24" s="187">
        <v>45562</v>
      </c>
      <c r="H24" s="46"/>
      <c r="I24" s="143"/>
      <c r="J24" s="77">
        <v>120090250</v>
      </c>
      <c r="K24" s="3" t="s">
        <v>39</v>
      </c>
      <c r="L24" s="13" t="s">
        <v>16</v>
      </c>
      <c r="M24" s="11">
        <v>2</v>
      </c>
      <c r="N24" s="11">
        <v>1</v>
      </c>
      <c r="O24" s="11">
        <v>1</v>
      </c>
      <c r="P24" s="11">
        <v>0</v>
      </c>
      <c r="Q24" s="12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</row>
    <row r="25" spans="1:26" outlineLevel="1" x14ac:dyDescent="0.25">
      <c r="A25" s="29" t="s">
        <v>32</v>
      </c>
      <c r="B25" s="29" t="s">
        <v>32</v>
      </c>
      <c r="C25" s="38" t="s">
        <v>513</v>
      </c>
      <c r="D25" s="38" t="s">
        <v>514</v>
      </c>
      <c r="E25" s="75">
        <v>43500</v>
      </c>
      <c r="F25" s="35">
        <v>44119</v>
      </c>
      <c r="G25" s="46">
        <v>45965</v>
      </c>
      <c r="H25" s="46"/>
      <c r="I25" s="143"/>
      <c r="J25" s="27">
        <v>120190100</v>
      </c>
      <c r="K25" s="34" t="s">
        <v>512</v>
      </c>
      <c r="L25" s="13" t="s">
        <v>31</v>
      </c>
      <c r="M25" s="28">
        <v>0</v>
      </c>
      <c r="N25" s="28">
        <v>0</v>
      </c>
      <c r="O25" s="28">
        <v>0</v>
      </c>
      <c r="P25" s="28">
        <v>0</v>
      </c>
      <c r="Q25" s="12">
        <v>16000</v>
      </c>
      <c r="R25" s="11">
        <v>16000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42</v>
      </c>
      <c r="Z25" s="11">
        <v>16000</v>
      </c>
    </row>
    <row r="26" spans="1:26" outlineLevel="1" x14ac:dyDescent="0.25">
      <c r="A26" s="29" t="s">
        <v>32</v>
      </c>
      <c r="B26" s="29" t="s">
        <v>32</v>
      </c>
      <c r="C26" s="38" t="s">
        <v>33</v>
      </c>
      <c r="D26" s="38" t="s">
        <v>34</v>
      </c>
      <c r="E26" s="75">
        <v>43873</v>
      </c>
      <c r="F26" s="35">
        <v>44084</v>
      </c>
      <c r="G26" s="46">
        <v>45923</v>
      </c>
      <c r="H26" s="46"/>
      <c r="I26" s="143"/>
      <c r="J26" s="27">
        <v>120200150</v>
      </c>
      <c r="K26" s="34" t="s">
        <v>515</v>
      </c>
      <c r="L26" s="13" t="s">
        <v>16</v>
      </c>
      <c r="M26" s="28">
        <v>10</v>
      </c>
      <c r="N26" s="28">
        <v>10</v>
      </c>
      <c r="O26" s="28">
        <v>10</v>
      </c>
      <c r="P26" s="28">
        <v>0</v>
      </c>
      <c r="Q26" s="12">
        <v>0</v>
      </c>
      <c r="R26" s="11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11">
        <v>0</v>
      </c>
    </row>
    <row r="27" spans="1:26" x14ac:dyDescent="0.25">
      <c r="A27" s="9"/>
      <c r="B27" s="9"/>
      <c r="C27" s="77"/>
      <c r="D27" s="77"/>
      <c r="E27" s="32"/>
      <c r="F27" s="32"/>
      <c r="G27" s="44"/>
      <c r="H27" s="44"/>
      <c r="I27" s="44"/>
      <c r="J27" s="1"/>
      <c r="K27" s="15" t="s">
        <v>32</v>
      </c>
      <c r="L27" s="15">
        <f>COUNTA(L22:L26)</f>
        <v>5</v>
      </c>
      <c r="M27" s="16">
        <f t="shared" ref="M27:Z27" si="1">SUM(M22:M26)</f>
        <v>17</v>
      </c>
      <c r="N27" s="16">
        <f t="shared" si="1"/>
        <v>13</v>
      </c>
      <c r="O27" s="16">
        <f t="shared" si="1"/>
        <v>13</v>
      </c>
      <c r="P27" s="16">
        <f t="shared" si="1"/>
        <v>0</v>
      </c>
      <c r="Q27" s="17">
        <f t="shared" si="1"/>
        <v>16000</v>
      </c>
      <c r="R27" s="16">
        <f t="shared" si="1"/>
        <v>16000</v>
      </c>
      <c r="S27" s="16">
        <f t="shared" si="1"/>
        <v>0</v>
      </c>
      <c r="T27" s="16">
        <f t="shared" si="1"/>
        <v>0</v>
      </c>
      <c r="U27" s="16">
        <f t="shared" si="1"/>
        <v>0</v>
      </c>
      <c r="V27" s="16">
        <f t="shared" si="1"/>
        <v>0</v>
      </c>
      <c r="W27" s="16">
        <f t="shared" si="1"/>
        <v>0</v>
      </c>
      <c r="X27" s="16">
        <f t="shared" si="1"/>
        <v>0</v>
      </c>
      <c r="Y27" s="16">
        <f t="shared" si="1"/>
        <v>42</v>
      </c>
      <c r="Z27" s="16">
        <f t="shared" si="1"/>
        <v>16000</v>
      </c>
    </row>
    <row r="28" spans="1:26" x14ac:dyDescent="0.25">
      <c r="A28" s="18"/>
      <c r="B28" s="18"/>
      <c r="C28" s="88"/>
      <c r="D28" s="88"/>
      <c r="E28" s="19"/>
      <c r="F28" s="19"/>
      <c r="G28" s="19"/>
      <c r="H28" s="19"/>
      <c r="I28" s="19"/>
      <c r="J28" s="20"/>
      <c r="K28" s="20"/>
      <c r="L28" s="20"/>
      <c r="M28" s="21"/>
      <c r="N28" s="21"/>
      <c r="O28" s="21"/>
      <c r="P28" s="21"/>
      <c r="Q28" s="22"/>
      <c r="R28" s="21"/>
      <c r="S28" s="21"/>
      <c r="T28" s="21"/>
      <c r="U28" s="21"/>
      <c r="V28" s="21"/>
      <c r="W28" s="21"/>
      <c r="X28" s="21"/>
      <c r="Y28" s="21"/>
    </row>
    <row r="29" spans="1:26" outlineLevel="1" x14ac:dyDescent="0.25">
      <c r="A29" s="9"/>
      <c r="B29" s="9"/>
      <c r="C29" s="77"/>
      <c r="D29" s="77"/>
      <c r="E29" s="32"/>
      <c r="F29" s="32"/>
      <c r="G29" s="44"/>
      <c r="H29" s="44"/>
      <c r="I29" s="44"/>
      <c r="J29" s="10" t="s">
        <v>12</v>
      </c>
      <c r="K29" s="10" t="s">
        <v>13</v>
      </c>
      <c r="L29" s="25"/>
      <c r="M29" s="11"/>
      <c r="N29" s="11"/>
      <c r="O29" s="11"/>
      <c r="P29" s="11"/>
      <c r="Q29" s="12"/>
      <c r="R29" s="11"/>
      <c r="S29" s="11"/>
      <c r="T29" s="11"/>
      <c r="U29" s="11"/>
      <c r="V29" s="11"/>
      <c r="W29" s="11"/>
      <c r="X29" s="11"/>
      <c r="Y29" s="11"/>
    </row>
    <row r="30" spans="1:26" outlineLevel="1" x14ac:dyDescent="0.25">
      <c r="A30" s="2" t="s">
        <v>46</v>
      </c>
      <c r="B30" s="2" t="s">
        <v>46</v>
      </c>
      <c r="C30" s="77" t="s">
        <v>823</v>
      </c>
      <c r="D30" s="77" t="s">
        <v>824</v>
      </c>
      <c r="E30" s="33">
        <v>45259</v>
      </c>
      <c r="F30" s="35">
        <v>45491</v>
      </c>
      <c r="G30" s="54">
        <v>47359</v>
      </c>
      <c r="H30" s="54"/>
      <c r="I30" s="54"/>
      <c r="J30" s="41" t="s">
        <v>822</v>
      </c>
      <c r="K30" s="3" t="s">
        <v>821</v>
      </c>
      <c r="L30" s="43" t="s">
        <v>35</v>
      </c>
      <c r="M30" s="11">
        <v>118</v>
      </c>
      <c r="N30" s="11">
        <v>118</v>
      </c>
      <c r="O30" s="11">
        <v>0</v>
      </c>
      <c r="P30" s="11">
        <v>118</v>
      </c>
      <c r="Q30" s="91">
        <v>224274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11">
        <v>0</v>
      </c>
      <c r="X30" s="11">
        <v>0</v>
      </c>
      <c r="Y30" s="11">
        <v>0</v>
      </c>
      <c r="Z30" s="11">
        <v>0</v>
      </c>
    </row>
    <row r="31" spans="1:26" outlineLevel="1" x14ac:dyDescent="0.25">
      <c r="A31" s="2" t="s">
        <v>46</v>
      </c>
      <c r="B31" s="2" t="s">
        <v>46</v>
      </c>
      <c r="C31" s="77" t="s">
        <v>49</v>
      </c>
      <c r="D31" s="77" t="s">
        <v>50</v>
      </c>
      <c r="E31" s="33">
        <v>37684</v>
      </c>
      <c r="F31" s="35">
        <v>37791</v>
      </c>
      <c r="G31" s="47" t="s">
        <v>15</v>
      </c>
      <c r="H31" s="48">
        <v>38951</v>
      </c>
      <c r="I31" s="144">
        <v>22773</v>
      </c>
      <c r="J31" s="34">
        <v>120030660</v>
      </c>
      <c r="K31" s="3" t="s">
        <v>51</v>
      </c>
      <c r="L31" s="13" t="s">
        <v>16</v>
      </c>
      <c r="M31" s="11">
        <v>2</v>
      </c>
      <c r="N31" s="11">
        <v>1</v>
      </c>
      <c r="O31" s="11">
        <v>1</v>
      </c>
      <c r="P31" s="11">
        <v>0</v>
      </c>
      <c r="Q31" s="12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</row>
    <row r="32" spans="1:26" outlineLevel="1" x14ac:dyDescent="0.25">
      <c r="A32" s="2" t="s">
        <v>46</v>
      </c>
      <c r="B32" s="2" t="s">
        <v>46</v>
      </c>
      <c r="C32" s="77" t="s">
        <v>52</v>
      </c>
      <c r="D32" s="77" t="s">
        <v>53</v>
      </c>
      <c r="E32" s="33">
        <v>39345</v>
      </c>
      <c r="F32" s="35">
        <v>40213</v>
      </c>
      <c r="G32" s="47">
        <v>45751</v>
      </c>
      <c r="H32" s="47"/>
      <c r="I32" s="144"/>
      <c r="J32" s="34">
        <v>120080110</v>
      </c>
      <c r="K32" s="3" t="s">
        <v>54</v>
      </c>
      <c r="L32" s="13" t="s">
        <v>16</v>
      </c>
      <c r="M32" s="11">
        <v>2</v>
      </c>
      <c r="N32" s="11">
        <v>1</v>
      </c>
      <c r="O32" s="11">
        <v>1</v>
      </c>
      <c r="P32" s="11">
        <v>0</v>
      </c>
      <c r="Q32" s="12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</row>
    <row r="33" spans="1:26" outlineLevel="1" x14ac:dyDescent="0.25">
      <c r="A33" s="2" t="s">
        <v>46</v>
      </c>
      <c r="B33" s="2" t="s">
        <v>46</v>
      </c>
      <c r="C33" s="77">
        <v>656</v>
      </c>
      <c r="D33" s="77" t="s">
        <v>321</v>
      </c>
      <c r="E33" s="33">
        <v>40527</v>
      </c>
      <c r="F33" s="35">
        <v>40962</v>
      </c>
      <c r="G33" s="48">
        <v>45766</v>
      </c>
      <c r="H33" s="48"/>
      <c r="I33" s="139"/>
      <c r="J33" s="27">
        <v>120110100</v>
      </c>
      <c r="K33" s="28" t="s">
        <v>316</v>
      </c>
      <c r="L33" s="13" t="s">
        <v>16</v>
      </c>
      <c r="M33" s="29">
        <v>1</v>
      </c>
      <c r="N33" s="29">
        <v>1</v>
      </c>
      <c r="O33" s="29">
        <v>1</v>
      </c>
      <c r="P33" s="29">
        <v>0</v>
      </c>
      <c r="Q33" s="30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</row>
    <row r="34" spans="1:26" s="99" customFormat="1" outlineLevel="1" x14ac:dyDescent="0.25">
      <c r="A34" s="2" t="s">
        <v>46</v>
      </c>
      <c r="B34" s="2" t="s">
        <v>46</v>
      </c>
      <c r="C34" s="77">
        <v>660</v>
      </c>
      <c r="D34" s="77" t="s">
        <v>374</v>
      </c>
      <c r="E34" s="14">
        <v>41710</v>
      </c>
      <c r="F34" s="14">
        <v>42047</v>
      </c>
      <c r="G34" s="14">
        <v>46097</v>
      </c>
      <c r="H34" s="14"/>
      <c r="I34" s="44"/>
      <c r="J34" s="27">
        <v>120140160</v>
      </c>
      <c r="K34" s="3" t="s">
        <v>373</v>
      </c>
      <c r="L34" s="13" t="s">
        <v>16</v>
      </c>
      <c r="M34" s="40">
        <v>3</v>
      </c>
      <c r="N34" s="39">
        <v>1</v>
      </c>
      <c r="O34" s="40">
        <v>1</v>
      </c>
      <c r="P34" s="40">
        <v>0</v>
      </c>
      <c r="Q34" s="76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</row>
    <row r="35" spans="1:26" outlineLevel="1" x14ac:dyDescent="0.25">
      <c r="A35" s="2" t="s">
        <v>46</v>
      </c>
      <c r="B35" s="2" t="s">
        <v>46</v>
      </c>
      <c r="C35" s="77" t="s">
        <v>47</v>
      </c>
      <c r="D35" s="77" t="s">
        <v>48</v>
      </c>
      <c r="E35" s="33">
        <v>43130</v>
      </c>
      <c r="F35" s="33">
        <v>43356</v>
      </c>
      <c r="G35" s="33">
        <v>45921</v>
      </c>
      <c r="H35" s="33"/>
      <c r="I35" s="141"/>
      <c r="J35" s="27">
        <v>120180050</v>
      </c>
      <c r="K35" s="3" t="s">
        <v>460</v>
      </c>
      <c r="L35" s="13" t="s">
        <v>16</v>
      </c>
      <c r="M35" s="11">
        <v>7</v>
      </c>
      <c r="N35" s="11">
        <v>7</v>
      </c>
      <c r="O35" s="11">
        <v>7</v>
      </c>
      <c r="P35" s="11">
        <v>0</v>
      </c>
      <c r="Q35" s="91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11">
        <v>0</v>
      </c>
      <c r="X35" s="11">
        <v>0</v>
      </c>
      <c r="Y35" s="11">
        <v>0</v>
      </c>
      <c r="Z35" s="11">
        <v>0</v>
      </c>
    </row>
    <row r="36" spans="1:26" s="99" customFormat="1" outlineLevel="1" x14ac:dyDescent="0.25">
      <c r="A36" s="2" t="s">
        <v>46</v>
      </c>
      <c r="B36" s="2" t="s">
        <v>46</v>
      </c>
      <c r="C36" s="77" t="s">
        <v>722</v>
      </c>
      <c r="D36" s="77" t="s">
        <v>723</v>
      </c>
      <c r="E36" s="33">
        <v>45176</v>
      </c>
      <c r="F36" s="35">
        <v>45127</v>
      </c>
      <c r="G36" s="54">
        <v>46993</v>
      </c>
      <c r="H36" s="54"/>
      <c r="I36" s="142"/>
      <c r="J36" s="41">
        <v>120230040</v>
      </c>
      <c r="K36" s="3" t="s">
        <v>721</v>
      </c>
      <c r="L36" s="13" t="s">
        <v>31</v>
      </c>
      <c r="M36" s="11">
        <v>0</v>
      </c>
      <c r="N36" s="11">
        <v>0</v>
      </c>
      <c r="O36" s="11">
        <v>0</v>
      </c>
      <c r="P36" s="11">
        <v>0</v>
      </c>
      <c r="Q36" s="91">
        <v>39000</v>
      </c>
      <c r="R36" s="92">
        <v>23285</v>
      </c>
      <c r="S36" s="92">
        <v>0</v>
      </c>
      <c r="T36" s="92">
        <v>0</v>
      </c>
      <c r="U36" s="92">
        <v>0</v>
      </c>
      <c r="V36" s="92">
        <v>0</v>
      </c>
      <c r="W36" s="11">
        <v>0</v>
      </c>
      <c r="X36" s="11">
        <v>0</v>
      </c>
      <c r="Y36" s="11">
        <v>110</v>
      </c>
      <c r="Z36" s="11">
        <v>23285</v>
      </c>
    </row>
    <row r="37" spans="1:26" outlineLevel="1" x14ac:dyDescent="0.25">
      <c r="A37" s="2" t="s">
        <v>46</v>
      </c>
      <c r="B37" s="2" t="s">
        <v>46</v>
      </c>
      <c r="C37" s="77" t="s">
        <v>795</v>
      </c>
      <c r="D37" s="77" t="s">
        <v>796</v>
      </c>
      <c r="E37" s="33">
        <v>45223</v>
      </c>
      <c r="F37" s="35">
        <v>45330</v>
      </c>
      <c r="G37" s="54">
        <v>47215</v>
      </c>
      <c r="H37" s="54"/>
      <c r="I37" s="54"/>
      <c r="J37" s="29" t="s">
        <v>793</v>
      </c>
      <c r="K37" s="29" t="s">
        <v>794</v>
      </c>
      <c r="L37" s="13" t="s">
        <v>31</v>
      </c>
      <c r="M37" s="11">
        <v>0</v>
      </c>
      <c r="N37" s="11">
        <v>0</v>
      </c>
      <c r="O37" s="11">
        <v>0</v>
      </c>
      <c r="P37" s="11">
        <v>0</v>
      </c>
      <c r="Q37" s="91">
        <v>705000</v>
      </c>
      <c r="R37" s="92">
        <v>705000</v>
      </c>
      <c r="S37" s="92">
        <v>0</v>
      </c>
      <c r="T37" s="92">
        <v>0</v>
      </c>
      <c r="U37" s="92">
        <v>13</v>
      </c>
      <c r="V37" s="92">
        <v>5000</v>
      </c>
      <c r="W37" s="11">
        <v>0</v>
      </c>
      <c r="X37" s="11">
        <v>0</v>
      </c>
      <c r="Y37" s="11">
        <v>5</v>
      </c>
      <c r="Z37" s="11">
        <v>700000</v>
      </c>
    </row>
    <row r="38" spans="1:26" s="99" customFormat="1" outlineLevel="1" x14ac:dyDescent="0.25">
      <c r="A38" s="2" t="s">
        <v>46</v>
      </c>
      <c r="B38" s="2" t="s">
        <v>46</v>
      </c>
      <c r="C38" s="77" t="s">
        <v>457</v>
      </c>
      <c r="D38" s="77" t="s">
        <v>458</v>
      </c>
      <c r="E38" s="14">
        <v>39273</v>
      </c>
      <c r="F38" s="14">
        <v>43279</v>
      </c>
      <c r="G38" s="14">
        <v>45853</v>
      </c>
      <c r="H38" s="14"/>
      <c r="I38" s="44"/>
      <c r="J38" s="27">
        <v>620170070</v>
      </c>
      <c r="K38" s="3" t="s">
        <v>455</v>
      </c>
      <c r="L38" s="13" t="s">
        <v>16</v>
      </c>
      <c r="M38" s="11">
        <v>3</v>
      </c>
      <c r="N38" s="11">
        <v>2</v>
      </c>
      <c r="O38" s="11">
        <v>2</v>
      </c>
      <c r="P38" s="11">
        <v>0</v>
      </c>
      <c r="Q38" s="91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11">
        <v>0</v>
      </c>
      <c r="X38" s="11">
        <v>0</v>
      </c>
      <c r="Y38" s="11">
        <v>0</v>
      </c>
      <c r="Z38" s="11">
        <v>0</v>
      </c>
    </row>
    <row r="39" spans="1:26" outlineLevel="1" x14ac:dyDescent="0.25">
      <c r="A39" s="2" t="s">
        <v>46</v>
      </c>
      <c r="B39" s="2" t="s">
        <v>46</v>
      </c>
      <c r="C39" s="77" t="s">
        <v>55</v>
      </c>
      <c r="D39" s="77" t="s">
        <v>56</v>
      </c>
      <c r="E39" s="33">
        <v>44223</v>
      </c>
      <c r="F39" s="35">
        <v>44406</v>
      </c>
      <c r="G39" s="54">
        <v>46309</v>
      </c>
      <c r="H39" s="54"/>
      <c r="I39" s="142"/>
      <c r="J39" s="27">
        <v>620200160</v>
      </c>
      <c r="K39" s="34" t="s">
        <v>585</v>
      </c>
      <c r="L39" s="13" t="s">
        <v>16</v>
      </c>
      <c r="M39" s="11">
        <v>2</v>
      </c>
      <c r="N39" s="11">
        <v>1</v>
      </c>
      <c r="O39" s="11">
        <v>1</v>
      </c>
      <c r="P39" s="11">
        <v>0</v>
      </c>
      <c r="Q39" s="12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</row>
    <row r="40" spans="1:26" outlineLevel="1" x14ac:dyDescent="0.25">
      <c r="A40" s="2" t="s">
        <v>46</v>
      </c>
      <c r="B40" s="2" t="s">
        <v>46</v>
      </c>
      <c r="C40" s="77">
        <v>656</v>
      </c>
      <c r="D40" s="77" t="s">
        <v>321</v>
      </c>
      <c r="E40" s="33">
        <v>44139</v>
      </c>
      <c r="F40" s="35">
        <v>44280</v>
      </c>
      <c r="G40" s="54">
        <v>46125</v>
      </c>
      <c r="H40" s="54"/>
      <c r="I40" s="142"/>
      <c r="J40" s="41">
        <v>620210040</v>
      </c>
      <c r="K40" s="34" t="s">
        <v>542</v>
      </c>
      <c r="L40" s="13" t="s">
        <v>16</v>
      </c>
      <c r="M40" s="11">
        <v>3</v>
      </c>
      <c r="N40" s="11">
        <v>2</v>
      </c>
      <c r="O40" s="11">
        <v>2</v>
      </c>
      <c r="P40" s="11">
        <v>0</v>
      </c>
      <c r="Q40" s="12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</row>
    <row r="41" spans="1:26" outlineLevel="1" x14ac:dyDescent="0.25">
      <c r="A41" s="2" t="s">
        <v>46</v>
      </c>
      <c r="B41" s="2" t="s">
        <v>46</v>
      </c>
      <c r="C41" s="77" t="s">
        <v>726</v>
      </c>
      <c r="D41" s="77" t="s">
        <v>727</v>
      </c>
      <c r="E41" s="33">
        <v>44657</v>
      </c>
      <c r="F41" s="35">
        <v>45036</v>
      </c>
      <c r="G41" s="54">
        <v>46914</v>
      </c>
      <c r="H41" s="54"/>
      <c r="I41" s="142"/>
      <c r="J41" s="41">
        <v>620210080</v>
      </c>
      <c r="K41" s="3" t="s">
        <v>724</v>
      </c>
      <c r="L41" s="13" t="s">
        <v>16</v>
      </c>
      <c r="M41" s="11">
        <v>2</v>
      </c>
      <c r="N41" s="11">
        <v>1</v>
      </c>
      <c r="O41" s="11">
        <v>1</v>
      </c>
      <c r="P41" s="11">
        <v>0</v>
      </c>
      <c r="Q41" s="91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11">
        <v>0</v>
      </c>
      <c r="X41" s="11">
        <v>0</v>
      </c>
      <c r="Y41" s="11">
        <v>0</v>
      </c>
      <c r="Z41" s="11">
        <v>0</v>
      </c>
    </row>
    <row r="42" spans="1:26" outlineLevel="1" x14ac:dyDescent="0.25">
      <c r="A42" s="2" t="s">
        <v>46</v>
      </c>
      <c r="B42" s="2" t="s">
        <v>46</v>
      </c>
      <c r="C42" s="77" t="s">
        <v>443</v>
      </c>
      <c r="D42" s="77" t="s">
        <v>444</v>
      </c>
      <c r="E42" s="33">
        <v>44755</v>
      </c>
      <c r="F42" s="35">
        <v>44838</v>
      </c>
      <c r="G42" s="54">
        <v>46696</v>
      </c>
      <c r="H42" s="54"/>
      <c r="I42" s="142"/>
      <c r="J42" s="27">
        <v>620220090</v>
      </c>
      <c r="K42" s="34" t="s">
        <v>649</v>
      </c>
      <c r="L42" s="13" t="s">
        <v>16</v>
      </c>
      <c r="M42" s="11">
        <v>3</v>
      </c>
      <c r="N42" s="11">
        <v>3</v>
      </c>
      <c r="O42" s="11">
        <v>3</v>
      </c>
      <c r="P42" s="11">
        <v>0</v>
      </c>
      <c r="Q42" s="12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</row>
    <row r="43" spans="1:26" outlineLevel="1" x14ac:dyDescent="0.25">
      <c r="A43" s="2" t="s">
        <v>46</v>
      </c>
      <c r="B43" s="2" t="s">
        <v>46</v>
      </c>
      <c r="C43" s="77" t="s">
        <v>416</v>
      </c>
      <c r="D43" s="77" t="s">
        <v>417</v>
      </c>
      <c r="E43" s="33">
        <v>44901</v>
      </c>
      <c r="F43" s="35">
        <v>45120</v>
      </c>
      <c r="G43" s="54">
        <v>46991</v>
      </c>
      <c r="H43" s="54"/>
      <c r="I43" s="142"/>
      <c r="J43" s="41">
        <v>620230060</v>
      </c>
      <c r="K43" s="3" t="s">
        <v>725</v>
      </c>
      <c r="L43" s="13" t="s">
        <v>16</v>
      </c>
      <c r="M43" s="11">
        <v>2</v>
      </c>
      <c r="N43" s="11">
        <v>1</v>
      </c>
      <c r="O43" s="11">
        <v>1</v>
      </c>
      <c r="P43" s="11">
        <v>0</v>
      </c>
      <c r="Q43" s="91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11">
        <v>0</v>
      </c>
      <c r="X43" s="11">
        <v>0</v>
      </c>
      <c r="Y43" s="11">
        <v>0</v>
      </c>
      <c r="Z43" s="11">
        <v>0</v>
      </c>
    </row>
    <row r="44" spans="1:26" x14ac:dyDescent="0.25">
      <c r="A44" s="9"/>
      <c r="B44" s="9"/>
      <c r="C44" s="77"/>
      <c r="D44" s="77"/>
      <c r="E44" s="32"/>
      <c r="F44" s="32"/>
      <c r="G44" s="44"/>
      <c r="H44" s="44"/>
      <c r="I44" s="44"/>
      <c r="J44" s="1"/>
      <c r="K44" s="15" t="s">
        <v>46</v>
      </c>
      <c r="L44" s="23">
        <f>COUNTA(L30:L43)</f>
        <v>14</v>
      </c>
      <c r="M44" s="16">
        <f>SUM(M30:M43)</f>
        <v>148</v>
      </c>
      <c r="N44" s="16">
        <f t="shared" ref="N44:Z44" si="2">SUM(N30:N43)</f>
        <v>139</v>
      </c>
      <c r="O44" s="16">
        <f t="shared" si="2"/>
        <v>21</v>
      </c>
      <c r="P44" s="16">
        <f t="shared" si="2"/>
        <v>118</v>
      </c>
      <c r="Q44" s="17">
        <f t="shared" si="2"/>
        <v>968274</v>
      </c>
      <c r="R44" s="16">
        <f t="shared" si="2"/>
        <v>728285</v>
      </c>
      <c r="S44" s="16">
        <f t="shared" si="2"/>
        <v>0</v>
      </c>
      <c r="T44" s="16">
        <f t="shared" si="2"/>
        <v>0</v>
      </c>
      <c r="U44" s="16">
        <f t="shared" si="2"/>
        <v>13</v>
      </c>
      <c r="V44" s="16">
        <f t="shared" si="2"/>
        <v>5000</v>
      </c>
      <c r="W44" s="16">
        <f t="shared" si="2"/>
        <v>0</v>
      </c>
      <c r="X44" s="16">
        <f t="shared" si="2"/>
        <v>0</v>
      </c>
      <c r="Y44" s="16">
        <f t="shared" si="2"/>
        <v>115</v>
      </c>
      <c r="Z44" s="16">
        <f t="shared" si="2"/>
        <v>723285</v>
      </c>
    </row>
    <row r="45" spans="1:26" x14ac:dyDescent="0.25">
      <c r="A45" s="9"/>
      <c r="B45" s="9"/>
      <c r="C45" s="77"/>
      <c r="D45" s="77"/>
      <c r="E45" s="32"/>
      <c r="F45" s="32"/>
      <c r="G45" s="44"/>
      <c r="H45" s="44"/>
      <c r="I45" s="44"/>
      <c r="J45" s="1"/>
      <c r="K45" s="15"/>
      <c r="L45" s="23"/>
      <c r="M45" s="16"/>
      <c r="N45" s="16"/>
      <c r="O45" s="16"/>
      <c r="P45" s="16"/>
      <c r="Q45" s="17"/>
      <c r="R45" s="16"/>
      <c r="S45" s="16"/>
      <c r="T45" s="16"/>
      <c r="U45" s="16"/>
      <c r="V45" s="16"/>
      <c r="W45" s="16"/>
      <c r="X45" s="16"/>
      <c r="Y45" s="16"/>
      <c r="Z45" s="16"/>
    </row>
    <row r="46" spans="1:26" outlineLevel="1" x14ac:dyDescent="0.25">
      <c r="A46" s="9"/>
      <c r="B46" s="9"/>
      <c r="C46" s="77"/>
      <c r="D46" s="77"/>
      <c r="E46" s="32"/>
      <c r="F46" s="32"/>
      <c r="G46" s="44"/>
      <c r="H46" s="44"/>
      <c r="I46" s="44"/>
      <c r="J46" s="10" t="s">
        <v>12</v>
      </c>
      <c r="K46" s="10" t="s">
        <v>13</v>
      </c>
      <c r="L46" s="1"/>
      <c r="M46" s="11"/>
      <c r="N46" s="11"/>
      <c r="O46" s="11"/>
      <c r="P46" s="11"/>
      <c r="Q46" s="12"/>
      <c r="R46" s="11"/>
      <c r="S46" s="11"/>
      <c r="T46" s="11"/>
      <c r="U46" s="11"/>
      <c r="V46" s="11"/>
      <c r="W46" s="11"/>
      <c r="X46" s="11"/>
      <c r="Y46" s="11"/>
    </row>
    <row r="47" spans="1:26" outlineLevel="1" x14ac:dyDescent="0.25">
      <c r="A47" s="29" t="s">
        <v>428</v>
      </c>
      <c r="B47" s="2" t="s">
        <v>40</v>
      </c>
      <c r="C47" s="77" t="s">
        <v>44</v>
      </c>
      <c r="D47" s="77" t="s">
        <v>45</v>
      </c>
      <c r="E47" s="33">
        <v>43579</v>
      </c>
      <c r="F47" s="35">
        <v>43783</v>
      </c>
      <c r="G47" s="70">
        <v>45642</v>
      </c>
      <c r="H47" s="70"/>
      <c r="I47" s="145"/>
      <c r="J47" s="28" t="s">
        <v>492</v>
      </c>
      <c r="K47" s="3" t="s">
        <v>493</v>
      </c>
      <c r="L47" s="13" t="s">
        <v>35</v>
      </c>
      <c r="M47" s="11">
        <v>479</v>
      </c>
      <c r="N47" s="11">
        <v>479</v>
      </c>
      <c r="O47" s="11">
        <v>0</v>
      </c>
      <c r="P47" s="11">
        <v>479</v>
      </c>
      <c r="Q47" s="12">
        <v>612842</v>
      </c>
      <c r="R47" s="11">
        <v>20600</v>
      </c>
      <c r="S47" s="11">
        <v>0</v>
      </c>
      <c r="T47" s="11">
        <v>0</v>
      </c>
      <c r="U47" s="11">
        <v>52</v>
      </c>
      <c r="V47" s="11">
        <v>20600</v>
      </c>
      <c r="W47" s="11">
        <v>0</v>
      </c>
      <c r="X47" s="11">
        <v>0</v>
      </c>
      <c r="Y47" s="11">
        <v>0</v>
      </c>
      <c r="Z47" s="11">
        <v>0</v>
      </c>
    </row>
    <row r="48" spans="1:26" outlineLevel="1" x14ac:dyDescent="0.25">
      <c r="A48" s="29" t="s">
        <v>428</v>
      </c>
      <c r="B48" s="2" t="s">
        <v>40</v>
      </c>
      <c r="C48" s="77" t="s">
        <v>44</v>
      </c>
      <c r="D48" s="77" t="s">
        <v>45</v>
      </c>
      <c r="E48" s="33">
        <v>44531</v>
      </c>
      <c r="F48" s="35">
        <v>44651</v>
      </c>
      <c r="G48" s="54">
        <v>46551</v>
      </c>
      <c r="H48" s="54"/>
      <c r="I48" s="142"/>
      <c r="J48" s="27" t="s">
        <v>668</v>
      </c>
      <c r="K48" s="27" t="s">
        <v>613</v>
      </c>
      <c r="L48" s="13" t="s">
        <v>31</v>
      </c>
      <c r="M48" s="85">
        <v>0</v>
      </c>
      <c r="N48" s="85">
        <v>0</v>
      </c>
      <c r="O48" s="85">
        <v>0</v>
      </c>
      <c r="P48" s="85">
        <v>0</v>
      </c>
      <c r="Q48" s="98">
        <v>305090</v>
      </c>
      <c r="R48" s="86">
        <v>6382</v>
      </c>
      <c r="S48" s="86">
        <v>0</v>
      </c>
      <c r="T48" s="86">
        <v>0</v>
      </c>
      <c r="U48" s="86">
        <v>0</v>
      </c>
      <c r="V48" s="86">
        <v>0</v>
      </c>
      <c r="W48" s="85">
        <v>0</v>
      </c>
      <c r="X48" s="85">
        <v>0</v>
      </c>
      <c r="Y48" s="85">
        <v>18</v>
      </c>
      <c r="Z48" s="85">
        <v>6382</v>
      </c>
    </row>
    <row r="49" spans="1:26" s="99" customFormat="1" outlineLevel="1" x14ac:dyDescent="0.25">
      <c r="A49" s="40" t="s">
        <v>428</v>
      </c>
      <c r="B49" s="2" t="s">
        <v>40</v>
      </c>
      <c r="C49" s="77" t="s">
        <v>44</v>
      </c>
      <c r="D49" s="77" t="s">
        <v>45</v>
      </c>
      <c r="E49" s="14">
        <v>41501</v>
      </c>
      <c r="F49" s="14">
        <v>41900</v>
      </c>
      <c r="G49" s="14">
        <v>45936</v>
      </c>
      <c r="H49" s="14"/>
      <c r="I49" s="44"/>
      <c r="J49" s="27" t="s">
        <v>681</v>
      </c>
      <c r="K49" s="34" t="s">
        <v>358</v>
      </c>
      <c r="L49" s="13" t="s">
        <v>35</v>
      </c>
      <c r="M49" s="43">
        <v>308</v>
      </c>
      <c r="N49" s="43">
        <v>308</v>
      </c>
      <c r="O49" s="43">
        <v>0</v>
      </c>
      <c r="P49" s="43">
        <v>308</v>
      </c>
      <c r="Q49" s="42">
        <v>8651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</row>
    <row r="50" spans="1:26" outlineLevel="1" x14ac:dyDescent="0.25">
      <c r="A50" s="29" t="s">
        <v>428</v>
      </c>
      <c r="B50" s="2" t="s">
        <v>40</v>
      </c>
      <c r="C50" s="77">
        <v>637</v>
      </c>
      <c r="D50" s="77" t="s">
        <v>41</v>
      </c>
      <c r="E50" s="33">
        <v>44385</v>
      </c>
      <c r="F50" s="35">
        <v>44504</v>
      </c>
      <c r="G50" s="54">
        <v>46403</v>
      </c>
      <c r="H50" s="54"/>
      <c r="I50" s="142"/>
      <c r="J50" s="27" t="s">
        <v>602</v>
      </c>
      <c r="K50" s="27" t="s">
        <v>586</v>
      </c>
      <c r="L50" s="13" t="s">
        <v>35</v>
      </c>
      <c r="M50" s="85">
        <v>250</v>
      </c>
      <c r="N50" s="85">
        <v>250</v>
      </c>
      <c r="O50" s="85">
        <v>0</v>
      </c>
      <c r="P50" s="85">
        <v>250</v>
      </c>
      <c r="Q50" s="98">
        <v>52070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5">
        <v>0</v>
      </c>
      <c r="X50" s="85">
        <v>0</v>
      </c>
      <c r="Y50" s="85">
        <v>0</v>
      </c>
      <c r="Z50" s="85">
        <v>0</v>
      </c>
    </row>
    <row r="51" spans="1:26" s="99" customFormat="1" outlineLevel="1" x14ac:dyDescent="0.25">
      <c r="A51" s="29" t="s">
        <v>428</v>
      </c>
      <c r="B51" s="2" t="s">
        <v>40</v>
      </c>
      <c r="C51" s="77" t="s">
        <v>42</v>
      </c>
      <c r="D51" s="77" t="s">
        <v>43</v>
      </c>
      <c r="E51" s="35">
        <v>43378</v>
      </c>
      <c r="F51" s="35">
        <v>43664</v>
      </c>
      <c r="G51" s="180">
        <v>46227</v>
      </c>
      <c r="H51" s="35"/>
      <c r="I51" s="140"/>
      <c r="J51" s="34" t="s">
        <v>482</v>
      </c>
      <c r="K51" s="3" t="s">
        <v>483</v>
      </c>
      <c r="L51" s="101" t="s">
        <v>31</v>
      </c>
      <c r="M51" s="11">
        <v>0</v>
      </c>
      <c r="N51" s="11">
        <v>0</v>
      </c>
      <c r="O51" s="11">
        <v>0</v>
      </c>
      <c r="P51" s="11">
        <v>0</v>
      </c>
      <c r="Q51" s="12">
        <v>123109</v>
      </c>
      <c r="R51" s="11">
        <v>76069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47</v>
      </c>
      <c r="Z51" s="11">
        <v>76069</v>
      </c>
    </row>
    <row r="52" spans="1:26" outlineLevel="1" x14ac:dyDescent="0.25">
      <c r="A52" s="29" t="s">
        <v>428</v>
      </c>
      <c r="B52" s="2" t="s">
        <v>40</v>
      </c>
      <c r="C52" s="77" t="s">
        <v>42</v>
      </c>
      <c r="D52" s="77" t="s">
        <v>43</v>
      </c>
      <c r="E52" s="35">
        <v>42342</v>
      </c>
      <c r="F52" s="35">
        <v>42579</v>
      </c>
      <c r="G52" s="35">
        <v>45916</v>
      </c>
      <c r="H52" s="35"/>
      <c r="I52" s="140"/>
      <c r="J52" s="78">
        <v>120160050</v>
      </c>
      <c r="K52" s="3" t="s">
        <v>393</v>
      </c>
      <c r="L52" s="13" t="s">
        <v>16</v>
      </c>
      <c r="M52" s="29">
        <v>106</v>
      </c>
      <c r="N52" s="29">
        <v>106</v>
      </c>
      <c r="O52" s="29">
        <v>0</v>
      </c>
      <c r="P52" s="29">
        <v>106</v>
      </c>
      <c r="Q52" s="12">
        <v>5793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</row>
    <row r="53" spans="1:26" outlineLevel="1" x14ac:dyDescent="0.25">
      <c r="A53" s="29" t="s">
        <v>428</v>
      </c>
      <c r="B53" s="2" t="s">
        <v>40</v>
      </c>
      <c r="C53" s="77" t="s">
        <v>42</v>
      </c>
      <c r="D53" s="77" t="s">
        <v>43</v>
      </c>
      <c r="E53" s="35">
        <v>42438</v>
      </c>
      <c r="F53" s="35">
        <v>42677</v>
      </c>
      <c r="G53" s="35">
        <v>46034</v>
      </c>
      <c r="H53" s="35"/>
      <c r="I53" s="140"/>
      <c r="J53" s="41" t="s">
        <v>696</v>
      </c>
      <c r="K53" s="3" t="s">
        <v>404</v>
      </c>
      <c r="L53" s="13" t="s">
        <v>35</v>
      </c>
      <c r="M53" s="40">
        <v>297</v>
      </c>
      <c r="N53" s="40">
        <v>295</v>
      </c>
      <c r="O53" s="40">
        <v>0</v>
      </c>
      <c r="P53" s="40">
        <v>295</v>
      </c>
      <c r="Q53" s="12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</row>
    <row r="54" spans="1:26" outlineLevel="1" x14ac:dyDescent="0.25">
      <c r="A54" s="29" t="s">
        <v>428</v>
      </c>
      <c r="B54" s="2" t="s">
        <v>40</v>
      </c>
      <c r="C54" s="77" t="s">
        <v>42</v>
      </c>
      <c r="D54" s="77" t="s">
        <v>43</v>
      </c>
      <c r="E54" s="35">
        <v>42825</v>
      </c>
      <c r="F54" s="35">
        <v>42943</v>
      </c>
      <c r="G54" s="35">
        <v>46131</v>
      </c>
      <c r="H54" s="35"/>
      <c r="I54" s="140"/>
      <c r="J54" s="41" t="s">
        <v>697</v>
      </c>
      <c r="K54" s="34" t="s">
        <v>415</v>
      </c>
      <c r="L54" s="13" t="s">
        <v>35</v>
      </c>
      <c r="M54" s="40">
        <v>84</v>
      </c>
      <c r="N54" s="40">
        <v>84</v>
      </c>
      <c r="O54" s="40">
        <v>0</v>
      </c>
      <c r="P54" s="40">
        <v>84</v>
      </c>
      <c r="Q54" s="12">
        <v>5000</v>
      </c>
      <c r="R54" s="39">
        <v>5000</v>
      </c>
      <c r="S54" s="40">
        <v>0</v>
      </c>
      <c r="T54" s="39">
        <v>0</v>
      </c>
      <c r="U54" s="40">
        <v>13</v>
      </c>
      <c r="V54" s="39">
        <v>5000</v>
      </c>
      <c r="W54" s="40">
        <v>0</v>
      </c>
      <c r="X54" s="39">
        <v>0</v>
      </c>
      <c r="Y54" s="40">
        <v>0</v>
      </c>
      <c r="Z54" s="39">
        <v>0</v>
      </c>
    </row>
    <row r="55" spans="1:26" outlineLevel="1" x14ac:dyDescent="0.25">
      <c r="A55" s="29" t="s">
        <v>428</v>
      </c>
      <c r="B55" s="2" t="s">
        <v>40</v>
      </c>
      <c r="C55" s="77" t="s">
        <v>42</v>
      </c>
      <c r="D55" s="77" t="s">
        <v>43</v>
      </c>
      <c r="E55" s="33">
        <v>43227</v>
      </c>
      <c r="F55" s="35">
        <v>43433</v>
      </c>
      <c r="G55" s="54">
        <v>46034</v>
      </c>
      <c r="H55" s="54"/>
      <c r="I55" s="142"/>
      <c r="J55" s="41">
        <v>120180210</v>
      </c>
      <c r="K55" s="40" t="s">
        <v>466</v>
      </c>
      <c r="L55" s="13" t="s">
        <v>35</v>
      </c>
      <c r="M55" s="13">
        <v>180</v>
      </c>
      <c r="N55" s="13">
        <v>112</v>
      </c>
      <c r="O55" s="13">
        <v>0</v>
      </c>
      <c r="P55" s="13">
        <v>112</v>
      </c>
      <c r="Q55" s="12">
        <v>12500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6" outlineLevel="1" x14ac:dyDescent="0.25">
      <c r="A56" s="29" t="s">
        <v>428</v>
      </c>
      <c r="B56" s="2" t="s">
        <v>40</v>
      </c>
      <c r="C56" s="77" t="s">
        <v>42</v>
      </c>
      <c r="D56" s="77" t="s">
        <v>43</v>
      </c>
      <c r="E56" s="33">
        <v>43283</v>
      </c>
      <c r="F56" s="35">
        <v>43398</v>
      </c>
      <c r="G56" s="54">
        <v>45980</v>
      </c>
      <c r="H56" s="54"/>
      <c r="I56" s="142"/>
      <c r="J56" s="41">
        <v>120180280</v>
      </c>
      <c r="K56" s="40" t="s">
        <v>467</v>
      </c>
      <c r="L56" s="13" t="s">
        <v>35</v>
      </c>
      <c r="M56" s="13">
        <v>453</v>
      </c>
      <c r="N56" s="13">
        <v>453</v>
      </c>
      <c r="O56" s="13">
        <v>0</v>
      </c>
      <c r="P56" s="13">
        <v>453</v>
      </c>
      <c r="Q56" s="82">
        <v>192532</v>
      </c>
      <c r="R56" s="81">
        <v>175000</v>
      </c>
      <c r="S56" s="81">
        <v>778</v>
      </c>
      <c r="T56" s="81">
        <v>175000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</row>
    <row r="57" spans="1:26" outlineLevel="1" x14ac:dyDescent="0.25">
      <c r="A57" s="29" t="s">
        <v>428</v>
      </c>
      <c r="B57" s="2" t="s">
        <v>40</v>
      </c>
      <c r="C57" s="77" t="s">
        <v>42</v>
      </c>
      <c r="D57" s="77" t="s">
        <v>43</v>
      </c>
      <c r="E57" s="33">
        <v>43578</v>
      </c>
      <c r="F57" s="35">
        <v>43664</v>
      </c>
      <c r="G57" s="181">
        <v>46228</v>
      </c>
      <c r="H57" s="54"/>
      <c r="I57" s="142"/>
      <c r="J57" s="41">
        <v>120190060</v>
      </c>
      <c r="K57" s="40" t="s">
        <v>481</v>
      </c>
      <c r="L57" s="13" t="s">
        <v>35</v>
      </c>
      <c r="M57" s="40">
        <v>441</v>
      </c>
      <c r="N57" s="40">
        <v>441</v>
      </c>
      <c r="O57" s="40">
        <v>0</v>
      </c>
      <c r="P57" s="40">
        <v>441</v>
      </c>
      <c r="Q57" s="36">
        <v>20000</v>
      </c>
      <c r="R57" s="37">
        <v>2122</v>
      </c>
      <c r="S57" s="29">
        <v>0</v>
      </c>
      <c r="T57" s="29">
        <v>0</v>
      </c>
      <c r="U57" s="29">
        <v>5</v>
      </c>
      <c r="V57" s="37">
        <v>2122</v>
      </c>
      <c r="W57" s="29">
        <v>0</v>
      </c>
      <c r="X57" s="29">
        <v>0</v>
      </c>
      <c r="Y57" s="29">
        <v>0</v>
      </c>
      <c r="Z57" s="29">
        <v>0</v>
      </c>
    </row>
    <row r="58" spans="1:26" outlineLevel="1" x14ac:dyDescent="0.25">
      <c r="A58" s="29" t="s">
        <v>428</v>
      </c>
      <c r="B58" s="2" t="s">
        <v>40</v>
      </c>
      <c r="C58" s="77" t="s">
        <v>44</v>
      </c>
      <c r="D58" s="77" t="s">
        <v>45</v>
      </c>
      <c r="E58" s="33">
        <v>43557</v>
      </c>
      <c r="F58" s="35">
        <v>43664</v>
      </c>
      <c r="G58" s="54">
        <v>45566</v>
      </c>
      <c r="H58" s="54"/>
      <c r="I58" s="142"/>
      <c r="J58" s="27">
        <v>120190190</v>
      </c>
      <c r="K58" s="3" t="s">
        <v>494</v>
      </c>
      <c r="L58" s="13" t="s">
        <v>35</v>
      </c>
      <c r="M58" s="11">
        <v>366</v>
      </c>
      <c r="N58" s="11">
        <v>366</v>
      </c>
      <c r="O58" s="11">
        <v>0</v>
      </c>
      <c r="P58" s="11">
        <v>366</v>
      </c>
      <c r="Q58" s="12">
        <v>191396</v>
      </c>
      <c r="R58" s="11">
        <v>11000</v>
      </c>
      <c r="S58" s="11">
        <v>0</v>
      </c>
      <c r="T58" s="11">
        <v>0</v>
      </c>
      <c r="U58" s="11">
        <v>27</v>
      </c>
      <c r="V58" s="11">
        <v>11000</v>
      </c>
      <c r="W58" s="11">
        <v>0</v>
      </c>
      <c r="X58" s="11">
        <v>0</v>
      </c>
      <c r="Y58" s="11">
        <v>0</v>
      </c>
      <c r="Z58" s="11">
        <v>0</v>
      </c>
    </row>
    <row r="59" spans="1:26" outlineLevel="1" x14ac:dyDescent="0.25">
      <c r="A59" s="29" t="s">
        <v>428</v>
      </c>
      <c r="B59" s="2" t="s">
        <v>40</v>
      </c>
      <c r="C59" s="77" t="s">
        <v>42</v>
      </c>
      <c r="D59" s="77" t="s">
        <v>43</v>
      </c>
      <c r="E59" s="33">
        <v>43649</v>
      </c>
      <c r="F59" s="35">
        <v>43944</v>
      </c>
      <c r="G59" s="54">
        <v>11092</v>
      </c>
      <c r="H59" s="54"/>
      <c r="I59" s="142"/>
      <c r="J59" s="27">
        <v>120190240</v>
      </c>
      <c r="K59" s="3" t="s">
        <v>504</v>
      </c>
      <c r="L59" s="13" t="s">
        <v>35</v>
      </c>
      <c r="M59" s="11">
        <v>1130</v>
      </c>
      <c r="N59" s="11">
        <v>1130</v>
      </c>
      <c r="O59" s="11">
        <v>0</v>
      </c>
      <c r="P59" s="11">
        <v>1130</v>
      </c>
      <c r="Q59" s="12">
        <v>6000</v>
      </c>
      <c r="R59" s="11">
        <v>6000</v>
      </c>
      <c r="S59" s="11">
        <v>0</v>
      </c>
      <c r="T59" s="11">
        <v>0</v>
      </c>
      <c r="U59" s="11">
        <v>15</v>
      </c>
      <c r="V59" s="11">
        <v>6000</v>
      </c>
      <c r="W59" s="11">
        <v>0</v>
      </c>
      <c r="X59" s="11">
        <v>0</v>
      </c>
      <c r="Y59" s="11">
        <v>0</v>
      </c>
      <c r="Z59" s="11">
        <v>0</v>
      </c>
    </row>
    <row r="60" spans="1:26" outlineLevel="1" x14ac:dyDescent="0.25">
      <c r="A60" s="29" t="s">
        <v>428</v>
      </c>
      <c r="B60" s="2" t="s">
        <v>40</v>
      </c>
      <c r="C60" s="77" t="s">
        <v>44</v>
      </c>
      <c r="D60" s="77" t="s">
        <v>45</v>
      </c>
      <c r="E60" s="33">
        <v>43775</v>
      </c>
      <c r="F60" s="35">
        <v>43923</v>
      </c>
      <c r="G60" s="54">
        <v>45771</v>
      </c>
      <c r="H60" s="54"/>
      <c r="I60" s="142"/>
      <c r="J60" s="27" t="s">
        <v>682</v>
      </c>
      <c r="K60" s="3" t="s">
        <v>497</v>
      </c>
      <c r="L60" s="13" t="s">
        <v>16</v>
      </c>
      <c r="M60" s="11">
        <v>111</v>
      </c>
      <c r="N60" s="11">
        <v>111</v>
      </c>
      <c r="O60" s="11">
        <v>0</v>
      </c>
      <c r="P60" s="11">
        <v>111</v>
      </c>
      <c r="Q60" s="12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</row>
    <row r="61" spans="1:26" outlineLevel="1" x14ac:dyDescent="0.25">
      <c r="A61" s="29" t="s">
        <v>428</v>
      </c>
      <c r="B61" s="2" t="s">
        <v>40</v>
      </c>
      <c r="C61" s="77" t="s">
        <v>44</v>
      </c>
      <c r="D61" s="77" t="s">
        <v>45</v>
      </c>
      <c r="E61" s="33">
        <v>43970</v>
      </c>
      <c r="F61" s="35">
        <v>44147</v>
      </c>
      <c r="G61" s="54">
        <v>45994</v>
      </c>
      <c r="H61" s="54"/>
      <c r="I61" s="142"/>
      <c r="J61" s="27">
        <v>120200220</v>
      </c>
      <c r="K61" s="3" t="s">
        <v>516</v>
      </c>
      <c r="L61" s="13" t="s">
        <v>16</v>
      </c>
      <c r="M61" s="11">
        <v>60</v>
      </c>
      <c r="N61" s="11">
        <v>60</v>
      </c>
      <c r="O61" s="11">
        <v>0</v>
      </c>
      <c r="P61" s="11">
        <v>60</v>
      </c>
      <c r="Q61" s="12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</row>
    <row r="62" spans="1:26" outlineLevel="1" x14ac:dyDescent="0.25">
      <c r="A62" s="29" t="s">
        <v>428</v>
      </c>
      <c r="B62" s="29" t="s">
        <v>40</v>
      </c>
      <c r="C62" s="38">
        <v>637</v>
      </c>
      <c r="D62" s="77" t="s">
        <v>41</v>
      </c>
      <c r="E62" s="33">
        <v>44068</v>
      </c>
      <c r="F62" s="35">
        <v>44182</v>
      </c>
      <c r="G62" s="54">
        <v>46029</v>
      </c>
      <c r="H62" s="54"/>
      <c r="I62" s="142"/>
      <c r="J62" s="27">
        <v>120210010</v>
      </c>
      <c r="K62" s="3" t="s">
        <v>543</v>
      </c>
      <c r="L62" s="13" t="s">
        <v>16</v>
      </c>
      <c r="M62" s="11">
        <v>70</v>
      </c>
      <c r="N62" s="11">
        <v>70</v>
      </c>
      <c r="O62" s="11">
        <v>0</v>
      </c>
      <c r="P62" s="11">
        <v>70</v>
      </c>
      <c r="Q62" s="12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</row>
    <row r="63" spans="1:26" outlineLevel="1" x14ac:dyDescent="0.25">
      <c r="A63" s="29" t="s">
        <v>428</v>
      </c>
      <c r="B63" s="2" t="s">
        <v>40</v>
      </c>
      <c r="C63" s="77" t="s">
        <v>44</v>
      </c>
      <c r="D63" s="77" t="s">
        <v>45</v>
      </c>
      <c r="E63" s="33">
        <v>44194</v>
      </c>
      <c r="F63" s="35">
        <v>44399</v>
      </c>
      <c r="G63" s="54">
        <v>46232</v>
      </c>
      <c r="H63" s="54"/>
      <c r="I63" s="142"/>
      <c r="J63" s="27">
        <v>120210130</v>
      </c>
      <c r="K63" s="3" t="s">
        <v>565</v>
      </c>
      <c r="L63" s="13" t="s">
        <v>35</v>
      </c>
      <c r="M63" s="11">
        <v>150</v>
      </c>
      <c r="N63" s="11">
        <v>150</v>
      </c>
      <c r="O63" s="11">
        <v>0</v>
      </c>
      <c r="P63" s="11">
        <v>150</v>
      </c>
      <c r="Q63" s="12">
        <v>10000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</row>
    <row r="64" spans="1:26" outlineLevel="1" x14ac:dyDescent="0.25">
      <c r="A64" s="29" t="s">
        <v>428</v>
      </c>
      <c r="B64" s="2" t="s">
        <v>40</v>
      </c>
      <c r="C64" s="77" t="s">
        <v>42</v>
      </c>
      <c r="D64" s="77" t="s">
        <v>43</v>
      </c>
      <c r="E64" s="33">
        <v>44193</v>
      </c>
      <c r="F64" s="35">
        <v>44952</v>
      </c>
      <c r="G64" s="54">
        <v>46820</v>
      </c>
      <c r="H64" s="54"/>
      <c r="I64" s="142"/>
      <c r="J64" s="78">
        <v>120210140</v>
      </c>
      <c r="K64" s="29" t="s">
        <v>680</v>
      </c>
      <c r="L64" s="13" t="s">
        <v>35</v>
      </c>
      <c r="M64" s="29">
        <v>350</v>
      </c>
      <c r="N64" s="29">
        <v>350</v>
      </c>
      <c r="O64" s="29">
        <v>0</v>
      </c>
      <c r="P64" s="29">
        <v>350</v>
      </c>
      <c r="Q64" s="36">
        <v>15000</v>
      </c>
      <c r="R64" s="37">
        <v>10725</v>
      </c>
      <c r="S64" s="37">
        <v>0</v>
      </c>
      <c r="T64" s="37">
        <v>0</v>
      </c>
      <c r="U64" s="37">
        <v>27</v>
      </c>
      <c r="V64" s="37">
        <v>10725</v>
      </c>
      <c r="W64" s="37">
        <v>0</v>
      </c>
      <c r="X64" s="37">
        <v>0</v>
      </c>
      <c r="Y64" s="37">
        <v>0</v>
      </c>
      <c r="Z64" s="37">
        <v>0</v>
      </c>
    </row>
    <row r="65" spans="1:26" outlineLevel="1" x14ac:dyDescent="0.25">
      <c r="A65" s="29" t="s">
        <v>428</v>
      </c>
      <c r="B65" s="2" t="s">
        <v>40</v>
      </c>
      <c r="C65" s="77" t="s">
        <v>42</v>
      </c>
      <c r="D65" s="77" t="s">
        <v>43</v>
      </c>
      <c r="E65" s="33">
        <v>44672</v>
      </c>
      <c r="F65" s="35">
        <v>44910</v>
      </c>
      <c r="G65" s="54">
        <v>46788</v>
      </c>
      <c r="H65" s="54"/>
      <c r="I65" s="142"/>
      <c r="J65" s="27">
        <v>120220100</v>
      </c>
      <c r="K65" s="27" t="s">
        <v>650</v>
      </c>
      <c r="L65" s="13" t="s">
        <v>16</v>
      </c>
      <c r="M65" s="85">
        <v>372</v>
      </c>
      <c r="N65" s="85">
        <v>285</v>
      </c>
      <c r="O65" s="85">
        <v>0</v>
      </c>
      <c r="P65" s="85">
        <v>285</v>
      </c>
      <c r="Q65" s="98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5">
        <v>0</v>
      </c>
      <c r="X65" s="85">
        <v>0</v>
      </c>
      <c r="Y65" s="85">
        <v>0</v>
      </c>
      <c r="Z65" s="85">
        <v>0</v>
      </c>
    </row>
    <row r="66" spans="1:26" outlineLevel="1" x14ac:dyDescent="0.25">
      <c r="A66" s="29" t="s">
        <v>428</v>
      </c>
      <c r="B66" s="29" t="s">
        <v>40</v>
      </c>
      <c r="C66" s="38">
        <v>637</v>
      </c>
      <c r="D66" s="77" t="s">
        <v>41</v>
      </c>
      <c r="E66" s="33">
        <v>45190</v>
      </c>
      <c r="F66" s="35">
        <v>45358</v>
      </c>
      <c r="G66" s="54">
        <v>47235</v>
      </c>
      <c r="H66" s="54"/>
      <c r="I66" s="54"/>
      <c r="J66" s="78">
        <v>120230020</v>
      </c>
      <c r="K66" s="29" t="s">
        <v>797</v>
      </c>
      <c r="L66" s="13" t="s">
        <v>35</v>
      </c>
      <c r="M66" s="29">
        <v>330</v>
      </c>
      <c r="N66" s="29">
        <v>330</v>
      </c>
      <c r="O66" s="29">
        <v>0</v>
      </c>
      <c r="P66" s="29">
        <v>330</v>
      </c>
      <c r="Q66" s="30">
        <v>11487</v>
      </c>
      <c r="R66" s="29">
        <v>9327</v>
      </c>
      <c r="S66" s="29">
        <v>0</v>
      </c>
      <c r="T66" s="29">
        <v>0</v>
      </c>
      <c r="U66" s="29">
        <v>23</v>
      </c>
      <c r="V66" s="29">
        <v>9327</v>
      </c>
      <c r="W66" s="29">
        <v>0</v>
      </c>
      <c r="X66" s="29">
        <v>0</v>
      </c>
      <c r="Y66" s="29">
        <v>0</v>
      </c>
      <c r="Z66" s="29">
        <v>0</v>
      </c>
    </row>
    <row r="67" spans="1:26" outlineLevel="1" x14ac:dyDescent="0.25">
      <c r="A67" s="29" t="s">
        <v>428</v>
      </c>
      <c r="B67" s="2" t="s">
        <v>40</v>
      </c>
      <c r="C67" s="77" t="s">
        <v>42</v>
      </c>
      <c r="D67" s="77" t="s">
        <v>43</v>
      </c>
      <c r="E67" s="33">
        <v>43845</v>
      </c>
      <c r="F67" s="35">
        <v>43965</v>
      </c>
      <c r="G67" s="54">
        <v>45798</v>
      </c>
      <c r="H67" s="54"/>
      <c r="I67" s="142"/>
      <c r="J67" s="34">
        <v>820200100</v>
      </c>
      <c r="K67" s="3" t="s">
        <v>505</v>
      </c>
      <c r="L67" s="13" t="s">
        <v>16</v>
      </c>
      <c r="M67" s="11">
        <v>19</v>
      </c>
      <c r="N67" s="11">
        <v>19</v>
      </c>
      <c r="O67" s="11">
        <v>0</v>
      </c>
      <c r="P67" s="11">
        <v>19</v>
      </c>
      <c r="Q67" s="12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</row>
    <row r="68" spans="1:26" outlineLevel="1" x14ac:dyDescent="0.25">
      <c r="A68" s="29" t="s">
        <v>428</v>
      </c>
      <c r="B68" s="2" t="s">
        <v>40</v>
      </c>
      <c r="C68" s="77" t="s">
        <v>42</v>
      </c>
      <c r="D68" s="77" t="s">
        <v>43</v>
      </c>
      <c r="E68" s="33">
        <v>44488</v>
      </c>
      <c r="F68" s="35">
        <v>44609</v>
      </c>
      <c r="G68" s="54">
        <v>46449</v>
      </c>
      <c r="H68" s="54"/>
      <c r="I68" s="142"/>
      <c r="J68" s="27">
        <v>820220060</v>
      </c>
      <c r="K68" s="3" t="s">
        <v>614</v>
      </c>
      <c r="L68" s="13" t="s">
        <v>16</v>
      </c>
      <c r="M68" s="11">
        <v>102</v>
      </c>
      <c r="N68" s="11">
        <v>102</v>
      </c>
      <c r="O68" s="11">
        <v>0</v>
      </c>
      <c r="P68" s="11">
        <v>102</v>
      </c>
      <c r="Q68" s="12">
        <v>4351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</row>
    <row r="69" spans="1:26" x14ac:dyDescent="0.25">
      <c r="A69" s="9"/>
      <c r="B69" s="9"/>
      <c r="C69" s="77"/>
      <c r="D69" s="77"/>
      <c r="E69" s="32"/>
      <c r="F69" s="32"/>
      <c r="G69" s="44"/>
      <c r="H69" s="44"/>
      <c r="I69" s="44"/>
      <c r="J69" s="1"/>
      <c r="K69" s="15" t="s">
        <v>428</v>
      </c>
      <c r="L69" s="23">
        <f>COUNTA(L47:L68)</f>
        <v>22</v>
      </c>
      <c r="M69" s="16">
        <f t="shared" ref="M69:Z69" si="3">SUM(M47:M68)</f>
        <v>5658</v>
      </c>
      <c r="N69" s="16">
        <f t="shared" si="3"/>
        <v>5501</v>
      </c>
      <c r="O69" s="16">
        <f t="shared" si="3"/>
        <v>0</v>
      </c>
      <c r="P69" s="16">
        <f t="shared" si="3"/>
        <v>5501</v>
      </c>
      <c r="Q69" s="17">
        <f t="shared" si="3"/>
        <v>1575821</v>
      </c>
      <c r="R69" s="16">
        <f t="shared" si="3"/>
        <v>322225</v>
      </c>
      <c r="S69" s="16">
        <f t="shared" si="3"/>
        <v>778</v>
      </c>
      <c r="T69" s="16">
        <f t="shared" si="3"/>
        <v>175000</v>
      </c>
      <c r="U69" s="16">
        <f t="shared" si="3"/>
        <v>162</v>
      </c>
      <c r="V69" s="16">
        <f t="shared" si="3"/>
        <v>64774</v>
      </c>
      <c r="W69" s="16">
        <f t="shared" si="3"/>
        <v>0</v>
      </c>
      <c r="X69" s="16">
        <f t="shared" si="3"/>
        <v>0</v>
      </c>
      <c r="Y69" s="16">
        <f t="shared" si="3"/>
        <v>65</v>
      </c>
      <c r="Z69" s="16">
        <f t="shared" si="3"/>
        <v>82451</v>
      </c>
    </row>
    <row r="70" spans="1:26" x14ac:dyDescent="0.25">
      <c r="A70" s="18"/>
      <c r="B70" s="18"/>
      <c r="C70" s="88"/>
      <c r="D70" s="88"/>
      <c r="E70" s="19"/>
      <c r="F70" s="19"/>
      <c r="G70" s="19"/>
      <c r="H70" s="19"/>
      <c r="I70" s="19"/>
      <c r="J70" s="20"/>
      <c r="K70" s="20"/>
      <c r="L70" s="24"/>
      <c r="M70" s="21"/>
      <c r="N70" s="21"/>
      <c r="O70" s="21"/>
      <c r="P70" s="21"/>
      <c r="Q70" s="22"/>
      <c r="R70" s="21"/>
      <c r="S70" s="21"/>
      <c r="T70" s="21"/>
      <c r="U70" s="21"/>
      <c r="V70" s="21"/>
      <c r="W70" s="21"/>
      <c r="X70" s="21"/>
      <c r="Y70" s="21"/>
    </row>
    <row r="71" spans="1:26" outlineLevel="1" x14ac:dyDescent="0.25">
      <c r="A71" s="9"/>
      <c r="B71" s="9"/>
      <c r="C71" s="77"/>
      <c r="D71" s="77"/>
      <c r="E71" s="32"/>
      <c r="F71" s="32"/>
      <c r="G71" s="44"/>
      <c r="H71" s="44"/>
      <c r="I71" s="44"/>
      <c r="J71" s="10" t="s">
        <v>12</v>
      </c>
      <c r="K71" s="10" t="s">
        <v>13</v>
      </c>
      <c r="L71" s="25"/>
      <c r="M71" s="11"/>
      <c r="N71" s="11"/>
      <c r="O71" s="11"/>
      <c r="P71" s="11"/>
      <c r="Q71" s="12"/>
      <c r="R71" s="11"/>
      <c r="S71" s="11"/>
      <c r="T71" s="11"/>
      <c r="U71" s="11"/>
      <c r="V71" s="11"/>
      <c r="W71" s="11"/>
      <c r="X71" s="11"/>
      <c r="Y71" s="11"/>
    </row>
    <row r="72" spans="1:26" outlineLevel="1" x14ac:dyDescent="0.25">
      <c r="A72" s="29" t="s">
        <v>57</v>
      </c>
      <c r="B72" s="29" t="s">
        <v>341</v>
      </c>
      <c r="C72" s="77" t="s">
        <v>759</v>
      </c>
      <c r="D72" s="77" t="s">
        <v>760</v>
      </c>
      <c r="E72" s="33">
        <v>44727</v>
      </c>
      <c r="F72" s="35">
        <v>45267</v>
      </c>
      <c r="G72" s="54">
        <v>47145</v>
      </c>
      <c r="H72" s="54"/>
      <c r="I72" s="54"/>
      <c r="J72" s="34" t="s">
        <v>757</v>
      </c>
      <c r="K72" s="3" t="s">
        <v>758</v>
      </c>
      <c r="L72" s="13" t="s">
        <v>35</v>
      </c>
      <c r="M72" s="11">
        <v>2</v>
      </c>
      <c r="N72" s="11">
        <v>0</v>
      </c>
      <c r="O72" s="11">
        <v>0</v>
      </c>
      <c r="P72" s="11">
        <v>0</v>
      </c>
      <c r="Q72" s="12">
        <v>66667</v>
      </c>
      <c r="R72" s="11">
        <v>66667</v>
      </c>
      <c r="S72" s="11">
        <v>0</v>
      </c>
      <c r="T72" s="11">
        <v>0</v>
      </c>
      <c r="U72" s="11">
        <v>0</v>
      </c>
      <c r="V72" s="11">
        <v>0</v>
      </c>
      <c r="W72" s="11">
        <v>117</v>
      </c>
      <c r="X72" s="11">
        <v>66667</v>
      </c>
      <c r="Y72" s="11">
        <v>0</v>
      </c>
      <c r="Z72" s="11">
        <v>0</v>
      </c>
    </row>
    <row r="73" spans="1:26" outlineLevel="1" x14ac:dyDescent="0.25">
      <c r="A73" s="2" t="s">
        <v>57</v>
      </c>
      <c r="B73" s="2" t="s">
        <v>58</v>
      </c>
      <c r="C73" s="77" t="s">
        <v>59</v>
      </c>
      <c r="D73" s="77" t="s">
        <v>60</v>
      </c>
      <c r="E73" s="33">
        <v>38117</v>
      </c>
      <c r="F73" s="35">
        <v>38309</v>
      </c>
      <c r="G73" s="49" t="s">
        <v>15</v>
      </c>
      <c r="H73" s="49">
        <v>39806</v>
      </c>
      <c r="I73" s="146">
        <v>23302</v>
      </c>
      <c r="J73" s="34">
        <v>120040880</v>
      </c>
      <c r="K73" s="3" t="s">
        <v>61</v>
      </c>
      <c r="L73" s="13" t="s">
        <v>16</v>
      </c>
      <c r="M73" s="11">
        <v>2</v>
      </c>
      <c r="N73" s="11">
        <v>1</v>
      </c>
      <c r="O73" s="11">
        <v>1</v>
      </c>
      <c r="P73" s="11">
        <v>0</v>
      </c>
      <c r="Q73" s="12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</row>
    <row r="74" spans="1:26" x14ac:dyDescent="0.25">
      <c r="A74" s="9"/>
      <c r="B74" s="9"/>
      <c r="C74" s="77"/>
      <c r="D74" s="77"/>
      <c r="E74" s="32"/>
      <c r="F74" s="32"/>
      <c r="G74" s="44"/>
      <c r="H74" s="44"/>
      <c r="I74" s="44"/>
      <c r="J74" s="1"/>
      <c r="K74" s="15" t="s">
        <v>57</v>
      </c>
      <c r="L74" s="23">
        <f>COUNTA(L72:L73)</f>
        <v>2</v>
      </c>
      <c r="M74" s="16">
        <f>SUM(M72:M73)</f>
        <v>4</v>
      </c>
      <c r="N74" s="16">
        <f t="shared" ref="N74:Z74" si="4">SUM(N72:N73)</f>
        <v>1</v>
      </c>
      <c r="O74" s="16">
        <f t="shared" si="4"/>
        <v>1</v>
      </c>
      <c r="P74" s="16">
        <f t="shared" si="4"/>
        <v>0</v>
      </c>
      <c r="Q74" s="17">
        <f t="shared" si="4"/>
        <v>66667</v>
      </c>
      <c r="R74" s="16">
        <f t="shared" si="4"/>
        <v>66667</v>
      </c>
      <c r="S74" s="16">
        <f t="shared" si="4"/>
        <v>0</v>
      </c>
      <c r="T74" s="16">
        <f t="shared" si="4"/>
        <v>0</v>
      </c>
      <c r="U74" s="16">
        <f t="shared" si="4"/>
        <v>0</v>
      </c>
      <c r="V74" s="16">
        <f t="shared" si="4"/>
        <v>0</v>
      </c>
      <c r="W74" s="16">
        <f t="shared" si="4"/>
        <v>117</v>
      </c>
      <c r="X74" s="16">
        <f t="shared" si="4"/>
        <v>66667</v>
      </c>
      <c r="Y74" s="16">
        <f t="shared" si="4"/>
        <v>0</v>
      </c>
      <c r="Z74" s="16">
        <f t="shared" si="4"/>
        <v>0</v>
      </c>
    </row>
    <row r="75" spans="1:26" x14ac:dyDescent="0.25">
      <c r="A75" s="9"/>
      <c r="B75" s="9"/>
      <c r="C75" s="77"/>
      <c r="D75" s="77"/>
      <c r="E75" s="32"/>
      <c r="F75" s="32"/>
      <c r="G75" s="44"/>
      <c r="H75" s="44"/>
      <c r="I75" s="44"/>
      <c r="J75" s="1"/>
      <c r="K75" s="15"/>
      <c r="L75" s="23"/>
      <c r="M75" s="16"/>
      <c r="N75" s="16"/>
      <c r="O75" s="16"/>
      <c r="P75" s="16"/>
      <c r="Q75" s="17"/>
      <c r="R75" s="16"/>
      <c r="S75" s="16"/>
      <c r="T75" s="16"/>
      <c r="U75" s="16"/>
      <c r="V75" s="16"/>
      <c r="W75" s="16"/>
      <c r="X75" s="16"/>
      <c r="Y75" s="16"/>
      <c r="Z75" s="16"/>
    </row>
    <row r="76" spans="1:26" outlineLevel="1" x14ac:dyDescent="0.25">
      <c r="A76" s="9"/>
      <c r="B76" s="9"/>
      <c r="C76" s="77"/>
      <c r="D76" s="77"/>
      <c r="E76" s="32"/>
      <c r="F76" s="32"/>
      <c r="G76" s="44"/>
      <c r="H76" s="44"/>
      <c r="I76" s="44"/>
      <c r="J76" s="10" t="s">
        <v>12</v>
      </c>
      <c r="K76" s="10" t="s">
        <v>13</v>
      </c>
      <c r="L76" s="23"/>
      <c r="M76" s="16"/>
      <c r="N76" s="16"/>
      <c r="O76" s="16"/>
      <c r="P76" s="16"/>
      <c r="Q76" s="17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5">
      <c r="A77" s="9"/>
      <c r="B77" s="9"/>
      <c r="C77" s="77"/>
      <c r="D77" s="77"/>
      <c r="E77" s="32"/>
      <c r="F77" s="32"/>
      <c r="G77" s="44"/>
      <c r="H77" s="44"/>
      <c r="I77" s="44"/>
      <c r="J77" s="1"/>
      <c r="K77" s="15" t="s">
        <v>413</v>
      </c>
      <c r="L77" s="23">
        <v>0</v>
      </c>
      <c r="M77" s="16">
        <v>0</v>
      </c>
      <c r="N77" s="16">
        <v>0</v>
      </c>
      <c r="O77" s="16">
        <v>0</v>
      </c>
      <c r="P77" s="16">
        <v>0</v>
      </c>
      <c r="Q77" s="17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</row>
    <row r="78" spans="1:26" x14ac:dyDescent="0.25">
      <c r="A78" s="9"/>
      <c r="B78" s="9"/>
      <c r="C78" s="77"/>
      <c r="D78" s="77"/>
      <c r="E78" s="32"/>
      <c r="F78" s="32"/>
      <c r="G78" s="44"/>
      <c r="H78" s="44"/>
      <c r="I78" s="44"/>
    </row>
    <row r="79" spans="1:26" outlineLevel="1" x14ac:dyDescent="0.25">
      <c r="C79" s="77"/>
      <c r="D79" s="77"/>
      <c r="E79" s="32"/>
      <c r="F79" s="32"/>
      <c r="G79" s="44"/>
      <c r="H79" s="44"/>
      <c r="I79" s="44"/>
      <c r="J79" s="10" t="s">
        <v>12</v>
      </c>
      <c r="K79" s="10" t="s">
        <v>13</v>
      </c>
      <c r="L79" s="23"/>
      <c r="M79" s="16"/>
      <c r="N79" s="16"/>
      <c r="O79" s="16"/>
      <c r="P79" s="16"/>
      <c r="Q79" s="17"/>
      <c r="R79" s="16"/>
      <c r="S79" s="16"/>
      <c r="T79" s="16"/>
      <c r="U79" s="16"/>
      <c r="V79" s="16"/>
      <c r="W79" s="16"/>
      <c r="X79" s="16"/>
      <c r="Y79" s="16"/>
    </row>
    <row r="80" spans="1:26" x14ac:dyDescent="0.25">
      <c r="A80" s="9"/>
      <c r="B80" s="9"/>
      <c r="C80" s="77"/>
      <c r="D80" s="77"/>
      <c r="E80" s="32"/>
      <c r="F80" s="32"/>
      <c r="G80" s="44"/>
      <c r="H80" s="44"/>
      <c r="I80" s="44"/>
      <c r="J80" s="1"/>
      <c r="K80" s="15" t="s">
        <v>65</v>
      </c>
      <c r="L80" s="23">
        <v>0</v>
      </c>
      <c r="M80" s="16">
        <v>0</v>
      </c>
      <c r="N80" s="16">
        <v>0</v>
      </c>
      <c r="O80" s="16">
        <v>0</v>
      </c>
      <c r="P80" s="16">
        <v>0</v>
      </c>
      <c r="Q80" s="17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</row>
    <row r="81" spans="1:26" x14ac:dyDescent="0.25">
      <c r="A81" s="18"/>
      <c r="B81" s="18"/>
      <c r="C81" s="88"/>
      <c r="D81" s="88"/>
      <c r="E81" s="19"/>
      <c r="F81" s="19"/>
      <c r="G81" s="19"/>
      <c r="H81" s="19"/>
      <c r="I81" s="19"/>
      <c r="J81" s="20"/>
      <c r="K81" s="20"/>
      <c r="L81" s="24"/>
      <c r="M81" s="21"/>
      <c r="N81" s="21"/>
      <c r="O81" s="21"/>
      <c r="P81" s="21"/>
      <c r="Q81" s="22"/>
      <c r="R81" s="21"/>
      <c r="S81" s="21"/>
      <c r="T81" s="21"/>
      <c r="U81" s="21"/>
      <c r="V81" s="21"/>
      <c r="W81" s="21"/>
      <c r="X81" s="21"/>
      <c r="Y81" s="21"/>
    </row>
    <row r="82" spans="1:26" outlineLevel="1" x14ac:dyDescent="0.25">
      <c r="A82" s="9"/>
      <c r="B82" s="9"/>
      <c r="C82" s="77"/>
      <c r="D82" s="77"/>
      <c r="E82" s="32"/>
      <c r="F82" s="32"/>
      <c r="G82" s="44"/>
      <c r="H82" s="44"/>
      <c r="I82" s="44"/>
      <c r="J82" s="10" t="s">
        <v>12</v>
      </c>
      <c r="K82" s="10" t="s">
        <v>13</v>
      </c>
      <c r="L82" s="25"/>
      <c r="M82" s="11"/>
      <c r="N82" s="11"/>
      <c r="O82" s="11"/>
      <c r="P82" s="11"/>
      <c r="Q82" s="12"/>
      <c r="R82" s="11"/>
      <c r="S82" s="11"/>
      <c r="T82" s="11"/>
      <c r="U82" s="11"/>
      <c r="V82" s="11"/>
      <c r="W82" s="11"/>
      <c r="X82" s="11"/>
      <c r="Y82" s="11"/>
    </row>
    <row r="83" spans="1:26" outlineLevel="1" x14ac:dyDescent="0.25">
      <c r="A83" s="2" t="s">
        <v>66</v>
      </c>
      <c r="B83" s="2" t="s">
        <v>46</v>
      </c>
      <c r="C83" s="77" t="s">
        <v>443</v>
      </c>
      <c r="D83" s="77" t="s">
        <v>444</v>
      </c>
      <c r="E83" s="33">
        <v>44700</v>
      </c>
      <c r="F83" s="35">
        <v>44994</v>
      </c>
      <c r="G83" s="54">
        <v>11819</v>
      </c>
      <c r="H83" s="54"/>
      <c r="I83" s="142"/>
      <c r="J83" s="41">
        <v>120220130</v>
      </c>
      <c r="K83" s="34" t="s">
        <v>683</v>
      </c>
      <c r="L83" s="13" t="s">
        <v>16</v>
      </c>
      <c r="M83" s="11">
        <v>147</v>
      </c>
      <c r="N83" s="11">
        <v>14</v>
      </c>
      <c r="O83" s="11">
        <v>0</v>
      </c>
      <c r="P83" s="11">
        <v>14</v>
      </c>
      <c r="Q83" s="12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</row>
    <row r="84" spans="1:26" outlineLevel="1" x14ac:dyDescent="0.25">
      <c r="A84" s="2" t="s">
        <v>66</v>
      </c>
      <c r="B84" s="2" t="s">
        <v>46</v>
      </c>
      <c r="C84" s="77" t="s">
        <v>443</v>
      </c>
      <c r="D84" s="77" t="s">
        <v>444</v>
      </c>
      <c r="E84" s="33">
        <v>45211</v>
      </c>
      <c r="F84" s="35">
        <v>45267</v>
      </c>
      <c r="G84" s="54">
        <v>47161</v>
      </c>
      <c r="H84" s="54"/>
      <c r="I84" s="54"/>
      <c r="J84" s="27">
        <v>120230110</v>
      </c>
      <c r="K84" s="27" t="s">
        <v>761</v>
      </c>
      <c r="L84" s="13" t="s">
        <v>35</v>
      </c>
      <c r="M84" s="85">
        <v>220</v>
      </c>
      <c r="N84" s="85">
        <v>220</v>
      </c>
      <c r="O84" s="85">
        <v>0</v>
      </c>
      <c r="P84" s="85">
        <v>220</v>
      </c>
      <c r="Q84" s="42">
        <v>19000</v>
      </c>
      <c r="R84" s="85">
        <v>0</v>
      </c>
      <c r="S84" s="85">
        <v>0</v>
      </c>
      <c r="T84" s="85">
        <v>0</v>
      </c>
      <c r="U84" s="85">
        <v>0</v>
      </c>
      <c r="V84" s="85">
        <v>0</v>
      </c>
      <c r="W84" s="85">
        <v>0</v>
      </c>
      <c r="X84" s="85">
        <v>0</v>
      </c>
      <c r="Y84" s="85">
        <v>0</v>
      </c>
      <c r="Z84" s="85">
        <v>0</v>
      </c>
    </row>
    <row r="85" spans="1:26" x14ac:dyDescent="0.25">
      <c r="A85" s="9"/>
      <c r="B85" s="9"/>
      <c r="C85" s="77"/>
      <c r="D85" s="77"/>
      <c r="E85" s="32"/>
      <c r="F85" s="32"/>
      <c r="G85" s="44"/>
      <c r="H85" s="44"/>
      <c r="I85" s="44"/>
      <c r="J85" s="107"/>
      <c r="K85" s="15" t="s">
        <v>66</v>
      </c>
      <c r="L85" s="23">
        <f>COUNTA(L83:L84)</f>
        <v>2</v>
      </c>
      <c r="M85" s="16">
        <f>SUM(M83:M84)</f>
        <v>367</v>
      </c>
      <c r="N85" s="16">
        <f t="shared" ref="N85:Z85" si="5">SUM(N83:N84)</f>
        <v>234</v>
      </c>
      <c r="O85" s="16">
        <f t="shared" si="5"/>
        <v>0</v>
      </c>
      <c r="P85" s="16">
        <f t="shared" si="5"/>
        <v>234</v>
      </c>
      <c r="Q85" s="17">
        <f t="shared" si="5"/>
        <v>19000</v>
      </c>
      <c r="R85" s="16">
        <f t="shared" si="5"/>
        <v>0</v>
      </c>
      <c r="S85" s="16">
        <f t="shared" si="5"/>
        <v>0</v>
      </c>
      <c r="T85" s="16">
        <f t="shared" si="5"/>
        <v>0</v>
      </c>
      <c r="U85" s="16">
        <f t="shared" si="5"/>
        <v>0</v>
      </c>
      <c r="V85" s="16">
        <f t="shared" si="5"/>
        <v>0</v>
      </c>
      <c r="W85" s="16">
        <f t="shared" si="5"/>
        <v>0</v>
      </c>
      <c r="X85" s="16">
        <f t="shared" si="5"/>
        <v>0</v>
      </c>
      <c r="Y85" s="16">
        <f t="shared" si="5"/>
        <v>0</v>
      </c>
      <c r="Z85" s="16">
        <f t="shared" si="5"/>
        <v>0</v>
      </c>
    </row>
    <row r="86" spans="1:26" x14ac:dyDescent="0.25">
      <c r="A86" s="18"/>
      <c r="B86" s="18"/>
      <c r="C86" s="88"/>
      <c r="D86" s="88"/>
      <c r="E86" s="19"/>
      <c r="F86" s="19"/>
      <c r="G86" s="19"/>
      <c r="H86" s="19"/>
      <c r="I86" s="19"/>
      <c r="J86" s="108"/>
      <c r="K86" s="20"/>
      <c r="L86" s="24"/>
      <c r="M86" s="21"/>
      <c r="N86" s="21"/>
      <c r="O86" s="21"/>
      <c r="P86" s="21"/>
      <c r="Q86" s="22"/>
      <c r="R86" s="21"/>
      <c r="S86" s="21"/>
      <c r="T86" s="21"/>
      <c r="U86" s="21"/>
      <c r="V86" s="21"/>
      <c r="W86" s="21"/>
      <c r="X86" s="21"/>
      <c r="Y86" s="21"/>
    </row>
    <row r="87" spans="1:26" outlineLevel="1" x14ac:dyDescent="0.25">
      <c r="A87" s="9"/>
      <c r="B87" s="9"/>
      <c r="C87" s="77"/>
      <c r="D87" s="77"/>
      <c r="E87" s="32"/>
      <c r="F87" s="32"/>
      <c r="G87" s="44"/>
      <c r="H87" s="44"/>
      <c r="I87" s="44"/>
      <c r="J87" s="109" t="s">
        <v>12</v>
      </c>
      <c r="K87" s="10" t="s">
        <v>13</v>
      </c>
      <c r="L87" s="25"/>
      <c r="M87" s="11"/>
      <c r="N87" s="11"/>
      <c r="O87" s="11"/>
      <c r="P87" s="11"/>
      <c r="Q87" s="12"/>
      <c r="R87" s="11"/>
      <c r="S87" s="11"/>
      <c r="T87" s="11"/>
      <c r="U87" s="11"/>
      <c r="V87" s="11"/>
      <c r="W87" s="11"/>
      <c r="X87" s="11"/>
      <c r="Y87" s="11"/>
    </row>
    <row r="88" spans="1:26" s="99" customFormat="1" outlineLevel="1" x14ac:dyDescent="0.25">
      <c r="A88" s="2" t="s">
        <v>58</v>
      </c>
      <c r="B88" s="2" t="s">
        <v>58</v>
      </c>
      <c r="C88" s="77" t="s">
        <v>67</v>
      </c>
      <c r="D88" s="77" t="s">
        <v>68</v>
      </c>
      <c r="E88" s="14">
        <v>34661</v>
      </c>
      <c r="F88" s="100">
        <v>42453</v>
      </c>
      <c r="G88" s="102">
        <v>47203</v>
      </c>
      <c r="H88" s="102"/>
      <c r="I88" s="148"/>
      <c r="J88" s="34" t="s">
        <v>798</v>
      </c>
      <c r="K88" s="3" t="s">
        <v>69</v>
      </c>
      <c r="L88" s="13" t="s">
        <v>35</v>
      </c>
      <c r="M88" s="11">
        <v>1295</v>
      </c>
      <c r="N88" s="11">
        <v>197</v>
      </c>
      <c r="O88" s="11">
        <v>8</v>
      </c>
      <c r="P88" s="11">
        <v>189</v>
      </c>
      <c r="Q88" s="12">
        <v>106920</v>
      </c>
      <c r="R88" s="11">
        <v>106919</v>
      </c>
      <c r="S88" s="11">
        <v>238</v>
      </c>
      <c r="T88" s="11">
        <v>76640</v>
      </c>
      <c r="U88" s="11">
        <v>76</v>
      </c>
      <c r="V88" s="11">
        <v>30279</v>
      </c>
      <c r="W88" s="11">
        <v>0</v>
      </c>
      <c r="X88" s="11">
        <v>0</v>
      </c>
      <c r="Y88" s="11">
        <v>0</v>
      </c>
      <c r="Z88" s="11">
        <v>0</v>
      </c>
    </row>
    <row r="89" spans="1:26" s="99" customFormat="1" outlineLevel="1" x14ac:dyDescent="0.25">
      <c r="A89" s="2" t="s">
        <v>58</v>
      </c>
      <c r="B89" s="2" t="s">
        <v>58</v>
      </c>
      <c r="C89" s="77" t="s">
        <v>72</v>
      </c>
      <c r="D89" s="77" t="s">
        <v>73</v>
      </c>
      <c r="E89" s="14">
        <v>41820</v>
      </c>
      <c r="F89" s="100">
        <v>41977</v>
      </c>
      <c r="G89" s="102">
        <v>46332</v>
      </c>
      <c r="H89" s="102"/>
      <c r="I89" s="148"/>
      <c r="J89" s="34" t="s">
        <v>698</v>
      </c>
      <c r="K89" s="3" t="s">
        <v>74</v>
      </c>
      <c r="L89" s="13" t="s">
        <v>35</v>
      </c>
      <c r="M89" s="11">
        <v>2386</v>
      </c>
      <c r="N89" s="11">
        <v>255</v>
      </c>
      <c r="O89" s="11">
        <v>2</v>
      </c>
      <c r="P89" s="11">
        <v>253</v>
      </c>
      <c r="Q89" s="12">
        <v>2420000</v>
      </c>
      <c r="R89" s="11">
        <v>1952262</v>
      </c>
      <c r="S89" s="11">
        <v>7436</v>
      </c>
      <c r="T89" s="11">
        <v>1859120</v>
      </c>
      <c r="U89" s="11">
        <v>234</v>
      </c>
      <c r="V89" s="11">
        <v>93142</v>
      </c>
      <c r="W89" s="11">
        <v>0</v>
      </c>
      <c r="X89" s="11">
        <v>0</v>
      </c>
      <c r="Y89" s="11">
        <v>0</v>
      </c>
      <c r="Z89" s="11">
        <v>0</v>
      </c>
    </row>
    <row r="90" spans="1:26" outlineLevel="1" x14ac:dyDescent="0.25">
      <c r="A90" s="2" t="s">
        <v>58</v>
      </c>
      <c r="B90" s="2" t="s">
        <v>58</v>
      </c>
      <c r="C90" s="77" t="s">
        <v>62</v>
      </c>
      <c r="D90" s="77" t="s">
        <v>63</v>
      </c>
      <c r="E90" s="33">
        <v>38170</v>
      </c>
      <c r="F90" s="35">
        <v>38442</v>
      </c>
      <c r="G90" s="50">
        <v>47192</v>
      </c>
      <c r="H90" s="50"/>
      <c r="I90" s="149"/>
      <c r="J90" s="34">
        <v>120050030</v>
      </c>
      <c r="K90" s="3" t="s">
        <v>75</v>
      </c>
      <c r="L90" s="13" t="s">
        <v>16</v>
      </c>
      <c r="M90" s="11">
        <v>253</v>
      </c>
      <c r="N90" s="11">
        <v>253</v>
      </c>
      <c r="O90" s="11">
        <v>253</v>
      </c>
      <c r="P90" s="11">
        <v>0</v>
      </c>
      <c r="Q90" s="12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</row>
    <row r="91" spans="1:26" outlineLevel="1" x14ac:dyDescent="0.25">
      <c r="A91" s="2" t="s">
        <v>58</v>
      </c>
      <c r="B91" s="2" t="s">
        <v>58</v>
      </c>
      <c r="C91" s="77" t="s">
        <v>70</v>
      </c>
      <c r="D91" s="77" t="s">
        <v>60</v>
      </c>
      <c r="E91" s="33">
        <v>38743</v>
      </c>
      <c r="F91" s="35">
        <v>38869</v>
      </c>
      <c r="G91" s="50" t="s">
        <v>15</v>
      </c>
      <c r="H91" s="50">
        <v>42949</v>
      </c>
      <c r="I91" s="149">
        <v>23569</v>
      </c>
      <c r="J91" s="34">
        <v>120060780</v>
      </c>
      <c r="K91" s="3" t="s">
        <v>79</v>
      </c>
      <c r="L91" s="13" t="s">
        <v>16</v>
      </c>
      <c r="M91" s="11">
        <v>1</v>
      </c>
      <c r="N91" s="11">
        <v>1</v>
      </c>
      <c r="O91" s="11">
        <v>1</v>
      </c>
      <c r="P91" s="11">
        <v>0</v>
      </c>
      <c r="Q91" s="12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</row>
    <row r="92" spans="1:26" outlineLevel="1" x14ac:dyDescent="0.25">
      <c r="A92" s="2" t="s">
        <v>58</v>
      </c>
      <c r="B92" s="2" t="s">
        <v>338</v>
      </c>
      <c r="C92" s="77" t="s">
        <v>77</v>
      </c>
      <c r="D92" s="77" t="s">
        <v>78</v>
      </c>
      <c r="E92" s="33">
        <v>39099</v>
      </c>
      <c r="F92" s="35">
        <v>40304</v>
      </c>
      <c r="G92" s="50">
        <v>45928</v>
      </c>
      <c r="H92" s="50"/>
      <c r="I92" s="149"/>
      <c r="J92" s="34">
        <v>120070570</v>
      </c>
      <c r="K92" s="3" t="s">
        <v>80</v>
      </c>
      <c r="L92" s="13" t="s">
        <v>31</v>
      </c>
      <c r="M92" s="11">
        <v>0</v>
      </c>
      <c r="N92" s="11">
        <v>0</v>
      </c>
      <c r="O92" s="11">
        <v>0</v>
      </c>
      <c r="P92" s="11">
        <v>0</v>
      </c>
      <c r="Q92" s="12">
        <v>25923</v>
      </c>
      <c r="R92" s="11">
        <v>18599</v>
      </c>
      <c r="S92" s="11">
        <v>52</v>
      </c>
      <c r="T92" s="11">
        <v>12999</v>
      </c>
      <c r="U92" s="11">
        <v>14</v>
      </c>
      <c r="V92" s="11">
        <v>5600</v>
      </c>
      <c r="W92" s="11">
        <v>0</v>
      </c>
      <c r="X92" s="11">
        <v>0</v>
      </c>
      <c r="Y92" s="11">
        <v>0</v>
      </c>
      <c r="Z92" s="11">
        <v>0</v>
      </c>
    </row>
    <row r="93" spans="1:26" outlineLevel="1" x14ac:dyDescent="0.25">
      <c r="A93" s="2" t="s">
        <v>58</v>
      </c>
      <c r="B93" s="2" t="s">
        <v>58</v>
      </c>
      <c r="C93" s="77">
        <v>458</v>
      </c>
      <c r="D93" s="77">
        <v>318</v>
      </c>
      <c r="E93" s="35">
        <v>39372</v>
      </c>
      <c r="F93" s="35">
        <v>40857</v>
      </c>
      <c r="G93" s="35">
        <v>45723</v>
      </c>
      <c r="H93" s="35"/>
      <c r="I93" s="140"/>
      <c r="J93" s="34">
        <v>120080150</v>
      </c>
      <c r="K93" s="3" t="s">
        <v>330</v>
      </c>
      <c r="L93" s="13" t="s">
        <v>16</v>
      </c>
      <c r="M93" s="11">
        <v>5</v>
      </c>
      <c r="N93" s="11">
        <v>4</v>
      </c>
      <c r="O93" s="11">
        <v>4</v>
      </c>
      <c r="P93" s="11">
        <v>0</v>
      </c>
      <c r="Q93" s="12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</row>
    <row r="94" spans="1:26" outlineLevel="1" x14ac:dyDescent="0.25">
      <c r="A94" s="2" t="s">
        <v>58</v>
      </c>
      <c r="B94" s="40" t="s">
        <v>58</v>
      </c>
      <c r="C94" s="77" t="s">
        <v>71</v>
      </c>
      <c r="D94" s="77" t="s">
        <v>76</v>
      </c>
      <c r="E94" s="33">
        <v>39479</v>
      </c>
      <c r="F94" s="35">
        <v>41424</v>
      </c>
      <c r="G94" s="181">
        <v>45492</v>
      </c>
      <c r="H94" s="54"/>
      <c r="I94" s="54"/>
      <c r="J94" s="27">
        <v>120080240</v>
      </c>
      <c r="K94" s="34" t="s">
        <v>353</v>
      </c>
      <c r="L94" s="13" t="s">
        <v>16</v>
      </c>
      <c r="M94" s="11">
        <v>392</v>
      </c>
      <c r="N94" s="11">
        <v>184</v>
      </c>
      <c r="O94" s="11">
        <v>0</v>
      </c>
      <c r="P94" s="11">
        <v>184</v>
      </c>
      <c r="Q94" s="12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</row>
    <row r="95" spans="1:26" outlineLevel="1" x14ac:dyDescent="0.25">
      <c r="A95" s="2" t="s">
        <v>58</v>
      </c>
      <c r="B95" s="2" t="s">
        <v>58</v>
      </c>
      <c r="C95" s="77" t="s">
        <v>499</v>
      </c>
      <c r="D95" s="77" t="s">
        <v>500</v>
      </c>
      <c r="E95" s="33">
        <v>43769</v>
      </c>
      <c r="F95" s="35">
        <v>43888</v>
      </c>
      <c r="G95" s="54">
        <v>45720</v>
      </c>
      <c r="H95" s="54"/>
      <c r="I95" s="142"/>
      <c r="J95" s="34">
        <v>120200040</v>
      </c>
      <c r="K95" s="3" t="s">
        <v>498</v>
      </c>
      <c r="L95" s="13" t="s">
        <v>31</v>
      </c>
      <c r="M95" s="11">
        <v>0</v>
      </c>
      <c r="N95" s="11">
        <v>0</v>
      </c>
      <c r="O95" s="11">
        <v>0</v>
      </c>
      <c r="P95" s="11">
        <v>0</v>
      </c>
      <c r="Q95" s="12">
        <v>58500</v>
      </c>
      <c r="R95" s="11">
        <v>58500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5</v>
      </c>
      <c r="Z95" s="11">
        <v>58500</v>
      </c>
    </row>
    <row r="96" spans="1:26" outlineLevel="1" x14ac:dyDescent="0.25">
      <c r="A96" s="2" t="s">
        <v>519</v>
      </c>
      <c r="B96" s="2" t="s">
        <v>58</v>
      </c>
      <c r="C96" s="77" t="s">
        <v>518</v>
      </c>
      <c r="D96" s="77" t="s">
        <v>520</v>
      </c>
      <c r="E96" s="33">
        <v>43769</v>
      </c>
      <c r="F96" s="35">
        <v>44168</v>
      </c>
      <c r="G96" s="54">
        <v>46036</v>
      </c>
      <c r="H96" s="54"/>
      <c r="I96" s="142"/>
      <c r="J96" s="34" t="s">
        <v>699</v>
      </c>
      <c r="K96" s="3" t="s">
        <v>517</v>
      </c>
      <c r="L96" s="13" t="s">
        <v>16</v>
      </c>
      <c r="M96" s="11">
        <v>326</v>
      </c>
      <c r="N96" s="11">
        <v>220</v>
      </c>
      <c r="O96" s="11">
        <v>220</v>
      </c>
      <c r="P96" s="11">
        <v>0</v>
      </c>
      <c r="Q96" s="12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</row>
    <row r="97" spans="1:26" outlineLevel="1" x14ac:dyDescent="0.25">
      <c r="A97" s="2" t="s">
        <v>519</v>
      </c>
      <c r="B97" s="2" t="s">
        <v>58</v>
      </c>
      <c r="C97" s="77" t="s">
        <v>545</v>
      </c>
      <c r="D97" s="77" t="s">
        <v>546</v>
      </c>
      <c r="E97" s="33">
        <v>43859</v>
      </c>
      <c r="F97" s="35">
        <v>44217</v>
      </c>
      <c r="G97" s="54">
        <v>11377</v>
      </c>
      <c r="H97" s="54"/>
      <c r="I97" s="142"/>
      <c r="J97" s="41">
        <v>120200110</v>
      </c>
      <c r="K97" s="3" t="s">
        <v>544</v>
      </c>
      <c r="L97" s="13" t="s">
        <v>16</v>
      </c>
      <c r="M97" s="11">
        <v>364</v>
      </c>
      <c r="N97" s="11">
        <v>364</v>
      </c>
      <c r="O97" s="11">
        <v>322</v>
      </c>
      <c r="P97" s="11">
        <v>42</v>
      </c>
      <c r="Q97" s="12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</row>
    <row r="98" spans="1:26" outlineLevel="1" x14ac:dyDescent="0.25">
      <c r="A98" s="2" t="s">
        <v>519</v>
      </c>
      <c r="B98" s="40" t="s">
        <v>58</v>
      </c>
      <c r="C98" s="77" t="s">
        <v>71</v>
      </c>
      <c r="D98" s="77" t="s">
        <v>76</v>
      </c>
      <c r="E98" s="33">
        <v>44280</v>
      </c>
      <c r="F98" s="35">
        <v>44770</v>
      </c>
      <c r="G98" s="54">
        <v>46681</v>
      </c>
      <c r="H98" s="54"/>
      <c r="I98" s="142"/>
      <c r="J98" s="41">
        <v>120210180</v>
      </c>
      <c r="K98" s="3" t="s">
        <v>666</v>
      </c>
      <c r="L98" s="13" t="s">
        <v>31</v>
      </c>
      <c r="M98" s="11">
        <v>0</v>
      </c>
      <c r="N98" s="11">
        <v>0</v>
      </c>
      <c r="O98" s="11">
        <v>0</v>
      </c>
      <c r="P98" s="11">
        <v>0</v>
      </c>
      <c r="Q98" s="12">
        <v>16800</v>
      </c>
      <c r="R98" s="11">
        <v>13600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27</v>
      </c>
      <c r="Z98" s="11">
        <v>13600</v>
      </c>
    </row>
    <row r="99" spans="1:26" outlineLevel="1" x14ac:dyDescent="0.25">
      <c r="A99" s="2" t="s">
        <v>519</v>
      </c>
      <c r="B99" s="2" t="s">
        <v>58</v>
      </c>
      <c r="C99" s="77" t="s">
        <v>545</v>
      </c>
      <c r="D99" s="77" t="s">
        <v>546</v>
      </c>
      <c r="E99" s="33">
        <v>44448</v>
      </c>
      <c r="F99" s="35">
        <v>44763</v>
      </c>
      <c r="G99" s="54">
        <v>11211</v>
      </c>
      <c r="H99" s="54"/>
      <c r="I99" s="142"/>
      <c r="J99" s="41">
        <v>120220010</v>
      </c>
      <c r="K99" s="3" t="s">
        <v>628</v>
      </c>
      <c r="L99" s="13" t="s">
        <v>16</v>
      </c>
      <c r="M99" s="11">
        <v>336</v>
      </c>
      <c r="N99" s="11">
        <v>336</v>
      </c>
      <c r="O99" s="11">
        <v>144</v>
      </c>
      <c r="P99" s="11">
        <v>192</v>
      </c>
      <c r="Q99" s="12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</row>
    <row r="100" spans="1:26" outlineLevel="1" x14ac:dyDescent="0.25">
      <c r="A100" s="2" t="s">
        <v>58</v>
      </c>
      <c r="B100" s="2" t="s">
        <v>338</v>
      </c>
      <c r="C100" s="77" t="s">
        <v>499</v>
      </c>
      <c r="D100" s="77" t="s">
        <v>500</v>
      </c>
      <c r="E100" s="33">
        <v>45188</v>
      </c>
      <c r="F100" s="35">
        <v>45246</v>
      </c>
      <c r="G100" s="54">
        <v>47145</v>
      </c>
      <c r="H100" s="54"/>
      <c r="I100" s="54"/>
      <c r="J100" s="34">
        <v>120230120</v>
      </c>
      <c r="K100" s="3" t="s">
        <v>762</v>
      </c>
      <c r="L100" s="13" t="s">
        <v>16</v>
      </c>
      <c r="M100" s="11">
        <v>44</v>
      </c>
      <c r="N100" s="11">
        <v>44</v>
      </c>
      <c r="O100" s="11">
        <v>44</v>
      </c>
      <c r="P100" s="11">
        <v>0</v>
      </c>
      <c r="Q100" s="12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</row>
    <row r="101" spans="1:26" x14ac:dyDescent="0.25">
      <c r="A101" s="9"/>
      <c r="B101" s="9"/>
      <c r="C101" s="77"/>
      <c r="D101" s="77"/>
      <c r="E101" s="32"/>
      <c r="F101" s="32"/>
      <c r="G101" s="44"/>
      <c r="H101" s="44"/>
      <c r="I101" s="44"/>
      <c r="J101" s="1"/>
      <c r="K101" s="15" t="s">
        <v>58</v>
      </c>
      <c r="L101" s="23">
        <f>COUNTA(L88:L100)</f>
        <v>13</v>
      </c>
      <c r="M101" s="16">
        <f t="shared" ref="M101:Z101" si="6">SUM(M88:M100)</f>
        <v>5402</v>
      </c>
      <c r="N101" s="16">
        <f t="shared" si="6"/>
        <v>1858</v>
      </c>
      <c r="O101" s="16">
        <f t="shared" si="6"/>
        <v>998</v>
      </c>
      <c r="P101" s="16">
        <f t="shared" si="6"/>
        <v>860</v>
      </c>
      <c r="Q101" s="17">
        <f t="shared" si="6"/>
        <v>2628143</v>
      </c>
      <c r="R101" s="16">
        <f t="shared" si="6"/>
        <v>2149880</v>
      </c>
      <c r="S101" s="16">
        <f t="shared" si="6"/>
        <v>7726</v>
      </c>
      <c r="T101" s="16">
        <f t="shared" si="6"/>
        <v>1948759</v>
      </c>
      <c r="U101" s="16">
        <f t="shared" si="6"/>
        <v>324</v>
      </c>
      <c r="V101" s="16">
        <f t="shared" si="6"/>
        <v>129021</v>
      </c>
      <c r="W101" s="16">
        <f t="shared" si="6"/>
        <v>0</v>
      </c>
      <c r="X101" s="16">
        <f t="shared" si="6"/>
        <v>0</v>
      </c>
      <c r="Y101" s="16">
        <f t="shared" si="6"/>
        <v>32</v>
      </c>
      <c r="Z101" s="16">
        <f t="shared" si="6"/>
        <v>72100</v>
      </c>
    </row>
    <row r="102" spans="1:26" x14ac:dyDescent="0.25">
      <c r="C102" s="89"/>
      <c r="D102" s="89"/>
      <c r="I102" s="151"/>
      <c r="Q102" s="73"/>
    </row>
    <row r="103" spans="1:26" outlineLevel="1" x14ac:dyDescent="0.25">
      <c r="A103" s="9"/>
      <c r="B103" s="9"/>
      <c r="C103" s="77"/>
      <c r="D103" s="77"/>
      <c r="E103" s="32"/>
      <c r="F103" s="32"/>
      <c r="G103" s="44"/>
      <c r="H103" s="44"/>
      <c r="I103" s="44"/>
      <c r="J103" s="10" t="s">
        <v>12</v>
      </c>
      <c r="K103" s="10" t="s">
        <v>13</v>
      </c>
      <c r="L103" s="25"/>
      <c r="M103" s="11"/>
      <c r="N103" s="11"/>
      <c r="O103" s="11"/>
      <c r="P103" s="11"/>
      <c r="Q103" s="12"/>
      <c r="R103" s="11"/>
      <c r="S103" s="11"/>
      <c r="T103" s="11"/>
      <c r="U103" s="11"/>
      <c r="V103" s="11"/>
      <c r="W103" s="11"/>
      <c r="X103" s="11"/>
      <c r="Y103" s="11"/>
    </row>
    <row r="104" spans="1:26" outlineLevel="1" x14ac:dyDescent="0.25">
      <c r="A104" s="29" t="s">
        <v>81</v>
      </c>
      <c r="B104" s="29" t="s">
        <v>338</v>
      </c>
      <c r="C104" s="77" t="s">
        <v>104</v>
      </c>
      <c r="D104" s="77" t="s">
        <v>105</v>
      </c>
      <c r="E104" s="33">
        <v>36266</v>
      </c>
      <c r="F104" s="35">
        <v>36643</v>
      </c>
      <c r="G104" s="54" t="s">
        <v>15</v>
      </c>
      <c r="H104" s="54"/>
      <c r="I104" s="54"/>
      <c r="J104" s="34">
        <v>119990790</v>
      </c>
      <c r="K104" s="3" t="s">
        <v>779</v>
      </c>
      <c r="L104" s="13" t="s">
        <v>16</v>
      </c>
      <c r="M104" s="11">
        <v>5</v>
      </c>
      <c r="N104" s="11">
        <v>1</v>
      </c>
      <c r="O104" s="11">
        <v>1</v>
      </c>
      <c r="P104" s="11">
        <v>0</v>
      </c>
      <c r="Q104" s="12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</row>
    <row r="105" spans="1:26" outlineLevel="1" x14ac:dyDescent="0.25">
      <c r="A105" s="29" t="s">
        <v>81</v>
      </c>
      <c r="B105" s="29" t="s">
        <v>81</v>
      </c>
      <c r="C105" s="77" t="s">
        <v>84</v>
      </c>
      <c r="D105" s="77" t="s">
        <v>85</v>
      </c>
      <c r="E105" s="33">
        <v>45209</v>
      </c>
      <c r="F105" s="35">
        <v>45274</v>
      </c>
      <c r="G105" s="54">
        <v>47157</v>
      </c>
      <c r="H105" s="54"/>
      <c r="I105" s="54"/>
      <c r="J105" s="29" t="s">
        <v>764</v>
      </c>
      <c r="K105" s="29" t="s">
        <v>763</v>
      </c>
      <c r="L105" s="13" t="s">
        <v>31</v>
      </c>
      <c r="M105" s="11">
        <v>0</v>
      </c>
      <c r="N105" s="11">
        <v>0</v>
      </c>
      <c r="O105" s="11">
        <v>0</v>
      </c>
      <c r="P105" s="11">
        <v>0</v>
      </c>
      <c r="Q105" s="12">
        <v>7063</v>
      </c>
      <c r="R105" s="11">
        <v>7062</v>
      </c>
      <c r="S105" s="11">
        <v>0</v>
      </c>
      <c r="T105" s="11">
        <v>0</v>
      </c>
      <c r="U105" s="11">
        <v>18</v>
      </c>
      <c r="V105" s="11">
        <v>7062</v>
      </c>
      <c r="W105" s="11">
        <v>0</v>
      </c>
      <c r="X105" s="11">
        <v>0</v>
      </c>
      <c r="Y105" s="11">
        <v>0</v>
      </c>
      <c r="Z105" s="11">
        <v>0</v>
      </c>
    </row>
    <row r="106" spans="1:26" outlineLevel="1" x14ac:dyDescent="0.25">
      <c r="A106" s="2" t="s">
        <v>81</v>
      </c>
      <c r="B106" s="2" t="s">
        <v>81</v>
      </c>
      <c r="C106" s="77" t="s">
        <v>84</v>
      </c>
      <c r="D106" s="77" t="s">
        <v>85</v>
      </c>
      <c r="E106" s="33">
        <v>36627</v>
      </c>
      <c r="F106" s="35">
        <v>36958</v>
      </c>
      <c r="G106" s="51" t="s">
        <v>15</v>
      </c>
      <c r="H106" s="51">
        <v>38097</v>
      </c>
      <c r="I106" s="152">
        <v>22259</v>
      </c>
      <c r="J106" s="34">
        <v>120000790</v>
      </c>
      <c r="K106" s="3" t="s">
        <v>86</v>
      </c>
      <c r="L106" s="13" t="s">
        <v>16</v>
      </c>
      <c r="M106" s="11">
        <v>1</v>
      </c>
      <c r="N106" s="11">
        <v>1</v>
      </c>
      <c r="O106" s="11">
        <v>1</v>
      </c>
      <c r="P106" s="11">
        <v>0</v>
      </c>
      <c r="Q106" s="12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</row>
    <row r="107" spans="1:26" outlineLevel="1" x14ac:dyDescent="0.25">
      <c r="A107" s="2" t="s">
        <v>81</v>
      </c>
      <c r="B107" s="2" t="s">
        <v>81</v>
      </c>
      <c r="C107" s="38">
        <v>576</v>
      </c>
      <c r="D107" s="38">
        <v>110</v>
      </c>
      <c r="E107" s="33">
        <v>38111</v>
      </c>
      <c r="F107" s="35">
        <v>38470</v>
      </c>
      <c r="G107" s="54" t="s">
        <v>15</v>
      </c>
      <c r="H107" s="54"/>
      <c r="I107" s="54"/>
      <c r="J107" s="34">
        <v>120040860</v>
      </c>
      <c r="K107" s="3" t="s">
        <v>780</v>
      </c>
      <c r="L107" s="13" t="s">
        <v>16</v>
      </c>
      <c r="M107" s="11">
        <v>2</v>
      </c>
      <c r="N107" s="11">
        <v>1</v>
      </c>
      <c r="O107" s="11">
        <v>1</v>
      </c>
      <c r="P107" s="11">
        <v>0</v>
      </c>
      <c r="Q107" s="12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</row>
    <row r="108" spans="1:26" outlineLevel="1" x14ac:dyDescent="0.25">
      <c r="A108" s="2" t="s">
        <v>81</v>
      </c>
      <c r="B108" s="2" t="s">
        <v>81</v>
      </c>
      <c r="C108" s="77" t="s">
        <v>84</v>
      </c>
      <c r="D108" s="77" t="s">
        <v>85</v>
      </c>
      <c r="E108" s="33">
        <v>38418</v>
      </c>
      <c r="F108" s="35">
        <v>38666</v>
      </c>
      <c r="G108" s="51" t="s">
        <v>15</v>
      </c>
      <c r="H108" s="51">
        <v>39870</v>
      </c>
      <c r="I108" s="152">
        <v>23408</v>
      </c>
      <c r="J108" s="34">
        <v>120050760</v>
      </c>
      <c r="K108" s="3" t="s">
        <v>87</v>
      </c>
      <c r="L108" s="13" t="s">
        <v>16</v>
      </c>
      <c r="M108" s="11">
        <v>2</v>
      </c>
      <c r="N108" s="11">
        <v>1</v>
      </c>
      <c r="O108" s="11">
        <v>1</v>
      </c>
      <c r="P108" s="11">
        <v>0</v>
      </c>
      <c r="Q108" s="12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</row>
    <row r="109" spans="1:26" outlineLevel="1" x14ac:dyDescent="0.25">
      <c r="A109" s="2" t="s">
        <v>81</v>
      </c>
      <c r="B109" s="2" t="s">
        <v>81</v>
      </c>
      <c r="C109" s="77" t="s">
        <v>84</v>
      </c>
      <c r="D109" s="77" t="s">
        <v>85</v>
      </c>
      <c r="E109" s="33">
        <v>38541</v>
      </c>
      <c r="F109" s="35">
        <v>38841</v>
      </c>
      <c r="G109" s="51" t="s">
        <v>15</v>
      </c>
      <c r="H109" s="51">
        <v>43010</v>
      </c>
      <c r="I109" s="152" t="s">
        <v>787</v>
      </c>
      <c r="J109" s="34">
        <v>120060050</v>
      </c>
      <c r="K109" s="3" t="s">
        <v>88</v>
      </c>
      <c r="L109" s="13" t="s">
        <v>16</v>
      </c>
      <c r="M109" s="11">
        <v>3</v>
      </c>
      <c r="N109" s="11">
        <v>2</v>
      </c>
      <c r="O109" s="11">
        <v>2</v>
      </c>
      <c r="P109" s="11">
        <v>0</v>
      </c>
      <c r="Q109" s="12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28">
        <v>0</v>
      </c>
      <c r="Z109" s="128">
        <v>0</v>
      </c>
    </row>
    <row r="110" spans="1:26" outlineLevel="1" x14ac:dyDescent="0.25">
      <c r="A110" s="2" t="s">
        <v>81</v>
      </c>
      <c r="B110" s="2" t="s">
        <v>81</v>
      </c>
      <c r="C110" s="77" t="s">
        <v>84</v>
      </c>
      <c r="D110" s="77" t="s">
        <v>85</v>
      </c>
      <c r="E110" s="33">
        <v>38729</v>
      </c>
      <c r="F110" s="35">
        <v>38869</v>
      </c>
      <c r="G110" s="51" t="s">
        <v>15</v>
      </c>
      <c r="H110" s="51">
        <v>42958</v>
      </c>
      <c r="I110" s="152">
        <v>23640</v>
      </c>
      <c r="J110" s="34">
        <v>120060720</v>
      </c>
      <c r="K110" s="3" t="s">
        <v>87</v>
      </c>
      <c r="L110" s="13" t="s">
        <v>16</v>
      </c>
      <c r="M110" s="11">
        <v>2</v>
      </c>
      <c r="N110" s="11">
        <v>2</v>
      </c>
      <c r="O110" s="11">
        <v>2</v>
      </c>
      <c r="P110" s="11">
        <v>0</v>
      </c>
      <c r="Q110" s="12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</row>
    <row r="111" spans="1:26" outlineLevel="1" x14ac:dyDescent="0.25">
      <c r="A111" s="2" t="s">
        <v>81</v>
      </c>
      <c r="B111" s="2" t="s">
        <v>81</v>
      </c>
      <c r="C111" s="77" t="s">
        <v>82</v>
      </c>
      <c r="D111" s="77" t="s">
        <v>83</v>
      </c>
      <c r="E111" s="35">
        <v>39632</v>
      </c>
      <c r="F111" s="35">
        <v>42747</v>
      </c>
      <c r="G111" s="100">
        <v>46070</v>
      </c>
      <c r="H111" s="100"/>
      <c r="I111" s="153"/>
      <c r="J111" s="34">
        <v>120080430</v>
      </c>
      <c r="K111" s="34" t="s">
        <v>398</v>
      </c>
      <c r="L111" s="13" t="s">
        <v>16</v>
      </c>
      <c r="M111" s="11">
        <v>8</v>
      </c>
      <c r="N111" s="11">
        <v>7</v>
      </c>
      <c r="O111" s="11">
        <v>7</v>
      </c>
      <c r="P111" s="11">
        <v>0</v>
      </c>
      <c r="Q111" s="12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</row>
    <row r="112" spans="1:26" outlineLevel="1" x14ac:dyDescent="0.25">
      <c r="A112" s="2" t="s">
        <v>81</v>
      </c>
      <c r="B112" s="2" t="s">
        <v>81</v>
      </c>
      <c r="C112" s="38">
        <v>576</v>
      </c>
      <c r="D112" s="38">
        <v>110</v>
      </c>
      <c r="E112" s="35">
        <v>41513</v>
      </c>
      <c r="F112" s="35">
        <v>41837</v>
      </c>
      <c r="G112" s="35">
        <v>45866</v>
      </c>
      <c r="H112" s="35"/>
      <c r="I112" s="140"/>
      <c r="J112" s="41">
        <v>120140030</v>
      </c>
      <c r="K112" s="34" t="s">
        <v>367</v>
      </c>
      <c r="L112" s="13" t="s">
        <v>16</v>
      </c>
      <c r="M112" s="40">
        <v>3</v>
      </c>
      <c r="N112" s="40">
        <v>3</v>
      </c>
      <c r="O112" s="40">
        <v>3</v>
      </c>
      <c r="P112" s="40">
        <v>0</v>
      </c>
      <c r="Q112" s="76">
        <v>0</v>
      </c>
      <c r="R112" s="40">
        <v>0</v>
      </c>
      <c r="S112" s="40">
        <v>0</v>
      </c>
      <c r="T112" s="40">
        <v>0</v>
      </c>
      <c r="U112" s="40">
        <v>0</v>
      </c>
      <c r="V112" s="40">
        <v>0</v>
      </c>
      <c r="W112" s="40">
        <v>0</v>
      </c>
      <c r="X112" s="40">
        <v>0</v>
      </c>
      <c r="Y112" s="40">
        <v>0</v>
      </c>
      <c r="Z112" s="40">
        <v>0</v>
      </c>
    </row>
    <row r="113" spans="1:26" outlineLevel="1" x14ac:dyDescent="0.25">
      <c r="A113" s="2" t="s">
        <v>81</v>
      </c>
      <c r="B113" s="2" t="s">
        <v>81</v>
      </c>
      <c r="C113" s="77" t="s">
        <v>84</v>
      </c>
      <c r="D113" s="77" t="s">
        <v>85</v>
      </c>
      <c r="E113" s="35">
        <v>42230</v>
      </c>
      <c r="F113" s="35">
        <v>42824</v>
      </c>
      <c r="G113" s="35">
        <v>47287</v>
      </c>
      <c r="H113" s="35"/>
      <c r="I113" s="140"/>
      <c r="J113" s="34">
        <v>120160040</v>
      </c>
      <c r="K113" s="3" t="s">
        <v>411</v>
      </c>
      <c r="L113" s="13" t="s">
        <v>31</v>
      </c>
      <c r="M113" s="11">
        <v>0</v>
      </c>
      <c r="N113" s="11">
        <v>0</v>
      </c>
      <c r="O113" s="11">
        <v>0</v>
      </c>
      <c r="P113" s="11">
        <v>0</v>
      </c>
      <c r="Q113" s="12">
        <v>110100</v>
      </c>
      <c r="R113" s="11">
        <v>110100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5</v>
      </c>
      <c r="Z113" s="11">
        <v>110100</v>
      </c>
    </row>
    <row r="114" spans="1:26" outlineLevel="1" x14ac:dyDescent="0.25">
      <c r="A114" s="2" t="s">
        <v>81</v>
      </c>
      <c r="B114" s="2" t="s">
        <v>81</v>
      </c>
      <c r="C114" s="77" t="s">
        <v>84</v>
      </c>
      <c r="D114" s="77" t="s">
        <v>85</v>
      </c>
      <c r="E114" s="106">
        <v>43804</v>
      </c>
      <c r="F114" s="106">
        <v>44098</v>
      </c>
      <c r="G114" s="54">
        <v>45936</v>
      </c>
      <c r="H114" s="54"/>
      <c r="I114" s="142"/>
      <c r="J114" s="34">
        <v>120200080</v>
      </c>
      <c r="K114" s="3" t="s">
        <v>521</v>
      </c>
      <c r="L114" s="13" t="s">
        <v>31</v>
      </c>
      <c r="M114" s="11">
        <v>0</v>
      </c>
      <c r="N114" s="11">
        <v>0</v>
      </c>
      <c r="O114" s="11">
        <v>0</v>
      </c>
      <c r="P114" s="11">
        <v>0</v>
      </c>
      <c r="Q114" s="12">
        <v>9000</v>
      </c>
      <c r="R114" s="11">
        <v>9000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5</v>
      </c>
      <c r="Z114" s="11">
        <v>9000</v>
      </c>
    </row>
    <row r="115" spans="1:26" outlineLevel="1" x14ac:dyDescent="0.25">
      <c r="A115" s="2" t="s">
        <v>81</v>
      </c>
      <c r="B115" s="2" t="s">
        <v>81</v>
      </c>
      <c r="C115" s="77" t="s">
        <v>84</v>
      </c>
      <c r="D115" s="77" t="s">
        <v>85</v>
      </c>
      <c r="E115" s="33">
        <v>44001</v>
      </c>
      <c r="F115" s="35">
        <v>44224</v>
      </c>
      <c r="G115" s="54">
        <v>46057</v>
      </c>
      <c r="H115" s="54"/>
      <c r="I115" s="142"/>
      <c r="J115" s="34">
        <v>120200230</v>
      </c>
      <c r="K115" s="3" t="s">
        <v>541</v>
      </c>
      <c r="L115" s="13" t="s">
        <v>31</v>
      </c>
      <c r="M115" s="11">
        <v>0</v>
      </c>
      <c r="N115" s="11">
        <v>0</v>
      </c>
      <c r="O115" s="11">
        <v>0</v>
      </c>
      <c r="P115" s="11">
        <v>0</v>
      </c>
      <c r="Q115" s="12">
        <v>5000</v>
      </c>
      <c r="R115" s="11">
        <v>5000</v>
      </c>
      <c r="S115" s="11">
        <v>0</v>
      </c>
      <c r="T115" s="11">
        <v>0</v>
      </c>
      <c r="U115" s="11">
        <v>13</v>
      </c>
      <c r="V115" s="11">
        <v>5000</v>
      </c>
      <c r="W115" s="11">
        <v>0</v>
      </c>
      <c r="X115" s="11">
        <v>0</v>
      </c>
      <c r="Y115" s="11">
        <v>0</v>
      </c>
      <c r="Z115" s="11">
        <v>0</v>
      </c>
    </row>
    <row r="116" spans="1:26" outlineLevel="1" x14ac:dyDescent="0.25">
      <c r="A116" s="29" t="s">
        <v>81</v>
      </c>
      <c r="B116" s="29" t="s">
        <v>338</v>
      </c>
      <c r="C116" s="77" t="s">
        <v>89</v>
      </c>
      <c r="D116" s="77" t="s">
        <v>90</v>
      </c>
      <c r="E116" s="33">
        <v>44272</v>
      </c>
      <c r="F116" s="35">
        <v>44910</v>
      </c>
      <c r="G116" s="54">
        <v>46809</v>
      </c>
      <c r="H116" s="54"/>
      <c r="I116" s="142"/>
      <c r="J116" s="27">
        <v>120210150</v>
      </c>
      <c r="K116" s="34" t="s">
        <v>651</v>
      </c>
      <c r="L116" s="13" t="s">
        <v>31</v>
      </c>
      <c r="M116" s="11">
        <v>0</v>
      </c>
      <c r="N116" s="11">
        <v>0</v>
      </c>
      <c r="O116" s="11">
        <v>0</v>
      </c>
      <c r="P116" s="11">
        <v>0</v>
      </c>
      <c r="Q116" s="12">
        <v>8870</v>
      </c>
      <c r="R116" s="11">
        <v>8870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8870</v>
      </c>
    </row>
    <row r="117" spans="1:26" outlineLevel="1" x14ac:dyDescent="0.25">
      <c r="A117" s="2" t="s">
        <v>81</v>
      </c>
      <c r="B117" s="2" t="s">
        <v>81</v>
      </c>
      <c r="C117" s="77" t="s">
        <v>84</v>
      </c>
      <c r="D117" s="77" t="s">
        <v>85</v>
      </c>
      <c r="E117" s="33">
        <v>43942</v>
      </c>
      <c r="F117" s="35">
        <v>44105</v>
      </c>
      <c r="G117" s="54">
        <v>45938</v>
      </c>
      <c r="H117" s="54"/>
      <c r="I117" s="142"/>
      <c r="J117" s="34">
        <v>620200100</v>
      </c>
      <c r="K117" s="3" t="s">
        <v>522</v>
      </c>
      <c r="L117" s="13" t="s">
        <v>16</v>
      </c>
      <c r="M117" s="11">
        <v>1</v>
      </c>
      <c r="N117" s="11">
        <v>1</v>
      </c>
      <c r="O117" s="11">
        <v>1</v>
      </c>
      <c r="P117" s="11">
        <v>0</v>
      </c>
      <c r="Q117" s="12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</row>
    <row r="118" spans="1:26" outlineLevel="1" x14ac:dyDescent="0.25">
      <c r="A118" s="29" t="s">
        <v>81</v>
      </c>
      <c r="B118" s="29" t="s">
        <v>338</v>
      </c>
      <c r="C118" s="77" t="s">
        <v>89</v>
      </c>
      <c r="D118" s="77" t="s">
        <v>90</v>
      </c>
      <c r="E118" s="33">
        <v>44731</v>
      </c>
      <c r="F118" s="35">
        <v>44998</v>
      </c>
      <c r="G118" s="54">
        <v>46873</v>
      </c>
      <c r="H118" s="54"/>
      <c r="I118" s="142"/>
      <c r="J118" s="34">
        <v>620220080</v>
      </c>
      <c r="K118" s="3" t="s">
        <v>728</v>
      </c>
      <c r="L118" s="13" t="s">
        <v>16</v>
      </c>
      <c r="M118" s="11">
        <v>1</v>
      </c>
      <c r="N118" s="11">
        <v>1</v>
      </c>
      <c r="O118" s="11">
        <v>1</v>
      </c>
      <c r="P118" s="11">
        <v>0</v>
      </c>
      <c r="Q118" s="12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</row>
    <row r="119" spans="1:26" x14ac:dyDescent="0.25">
      <c r="A119" s="9"/>
      <c r="B119" s="9"/>
      <c r="C119" s="77"/>
      <c r="D119" s="77"/>
      <c r="E119" s="32"/>
      <c r="F119" s="32"/>
      <c r="G119" s="44"/>
      <c r="H119" s="44"/>
      <c r="I119" s="44"/>
      <c r="J119" s="1"/>
      <c r="K119" s="15" t="s">
        <v>81</v>
      </c>
      <c r="L119" s="23">
        <f>COUNTA(L104:L118)</f>
        <v>15</v>
      </c>
      <c r="M119" s="16">
        <f>SUM(M104:M118)</f>
        <v>28</v>
      </c>
      <c r="N119" s="16">
        <f t="shared" ref="N119:Z119" si="7">SUM(N104:N118)</f>
        <v>20</v>
      </c>
      <c r="O119" s="16">
        <f t="shared" si="7"/>
        <v>20</v>
      </c>
      <c r="P119" s="16">
        <f t="shared" si="7"/>
        <v>0</v>
      </c>
      <c r="Q119" s="17">
        <f t="shared" si="7"/>
        <v>140033</v>
      </c>
      <c r="R119" s="16">
        <f t="shared" si="7"/>
        <v>140032</v>
      </c>
      <c r="S119" s="16">
        <f t="shared" si="7"/>
        <v>0</v>
      </c>
      <c r="T119" s="16">
        <f t="shared" si="7"/>
        <v>0</v>
      </c>
      <c r="U119" s="16">
        <f t="shared" si="7"/>
        <v>31</v>
      </c>
      <c r="V119" s="16">
        <f t="shared" si="7"/>
        <v>12062</v>
      </c>
      <c r="W119" s="16">
        <f t="shared" si="7"/>
        <v>0</v>
      </c>
      <c r="X119" s="16">
        <f t="shared" si="7"/>
        <v>0</v>
      </c>
      <c r="Y119" s="16">
        <f t="shared" si="7"/>
        <v>10</v>
      </c>
      <c r="Z119" s="16">
        <f t="shared" si="7"/>
        <v>127970</v>
      </c>
    </row>
    <row r="120" spans="1:26" x14ac:dyDescent="0.25">
      <c r="A120" s="18"/>
      <c r="B120" s="18"/>
      <c r="C120" s="88"/>
      <c r="D120" s="88"/>
      <c r="E120" s="19"/>
      <c r="F120" s="19"/>
      <c r="G120" s="19"/>
      <c r="H120" s="19"/>
      <c r="I120" s="19"/>
      <c r="J120" s="20"/>
      <c r="K120" s="20"/>
      <c r="L120" s="24"/>
      <c r="M120" s="21"/>
      <c r="N120" s="21"/>
      <c r="O120" s="21"/>
      <c r="P120" s="21"/>
      <c r="Q120" s="22"/>
      <c r="R120" s="21"/>
      <c r="S120" s="21"/>
      <c r="T120" s="21"/>
      <c r="U120" s="21"/>
      <c r="V120" s="21"/>
      <c r="W120" s="21"/>
      <c r="X120" s="21"/>
      <c r="Y120" s="21"/>
    </row>
    <row r="121" spans="1:26" outlineLevel="1" x14ac:dyDescent="0.25">
      <c r="A121" s="9"/>
      <c r="B121" s="9"/>
      <c r="C121" s="77"/>
      <c r="D121" s="77"/>
      <c r="E121" s="32"/>
      <c r="F121" s="32"/>
      <c r="G121" s="44"/>
      <c r="H121" s="44"/>
      <c r="I121" s="44"/>
      <c r="J121" s="10" t="s">
        <v>12</v>
      </c>
      <c r="K121" s="10" t="s">
        <v>13</v>
      </c>
      <c r="L121" s="25"/>
      <c r="M121" s="11"/>
      <c r="N121" s="11"/>
      <c r="O121" s="11"/>
      <c r="P121" s="11"/>
      <c r="Q121" s="12"/>
      <c r="R121" s="11"/>
      <c r="S121" s="11"/>
      <c r="T121" s="11"/>
      <c r="U121" s="11"/>
      <c r="V121" s="11"/>
      <c r="W121" s="11"/>
      <c r="X121" s="11"/>
      <c r="Y121" s="11"/>
    </row>
    <row r="122" spans="1:26" outlineLevel="1" x14ac:dyDescent="0.25">
      <c r="A122" s="2" t="s">
        <v>91</v>
      </c>
      <c r="B122" s="2" t="s">
        <v>338</v>
      </c>
      <c r="C122" s="77" t="s">
        <v>94</v>
      </c>
      <c r="D122" s="77" t="s">
        <v>95</v>
      </c>
      <c r="E122" s="33">
        <v>37749</v>
      </c>
      <c r="F122" s="35">
        <v>37973</v>
      </c>
      <c r="G122" s="52" t="s">
        <v>15</v>
      </c>
      <c r="H122" s="52">
        <v>39119</v>
      </c>
      <c r="I122" s="154" t="s">
        <v>155</v>
      </c>
      <c r="J122" s="34">
        <v>120030970</v>
      </c>
      <c r="K122" s="3" t="s">
        <v>98</v>
      </c>
      <c r="L122" s="13" t="s">
        <v>16</v>
      </c>
      <c r="M122" s="11">
        <v>1</v>
      </c>
      <c r="N122" s="11">
        <v>1</v>
      </c>
      <c r="O122" s="11">
        <v>1</v>
      </c>
      <c r="P122" s="11">
        <v>0</v>
      </c>
      <c r="Q122" s="12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</row>
    <row r="123" spans="1:26" outlineLevel="1" x14ac:dyDescent="0.25">
      <c r="A123" s="29" t="s">
        <v>91</v>
      </c>
      <c r="B123" s="29" t="s">
        <v>338</v>
      </c>
      <c r="C123" s="77">
        <v>496</v>
      </c>
      <c r="D123" s="77">
        <v>281</v>
      </c>
      <c r="E123" s="14">
        <v>38041</v>
      </c>
      <c r="F123" s="35">
        <v>41480</v>
      </c>
      <c r="G123" s="52">
        <v>45593</v>
      </c>
      <c r="H123" s="52"/>
      <c r="I123" s="154"/>
      <c r="J123" s="27">
        <v>120040640</v>
      </c>
      <c r="K123" s="34" t="s">
        <v>357</v>
      </c>
      <c r="L123" s="13" t="s">
        <v>16</v>
      </c>
      <c r="M123" s="11">
        <v>5</v>
      </c>
      <c r="N123" s="11">
        <v>4</v>
      </c>
      <c r="O123" s="11">
        <v>4</v>
      </c>
      <c r="P123" s="11">
        <v>0</v>
      </c>
      <c r="Q123" s="12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</row>
    <row r="124" spans="1:26" outlineLevel="1" x14ac:dyDescent="0.25">
      <c r="A124" s="2" t="s">
        <v>91</v>
      </c>
      <c r="B124" s="2" t="s">
        <v>91</v>
      </c>
      <c r="C124" s="77" t="s">
        <v>92</v>
      </c>
      <c r="D124" s="77" t="s">
        <v>93</v>
      </c>
      <c r="E124" s="33">
        <v>38093</v>
      </c>
      <c r="F124" s="35">
        <v>42632</v>
      </c>
      <c r="G124" s="52">
        <v>45919</v>
      </c>
      <c r="H124" s="52"/>
      <c r="I124" s="154"/>
      <c r="J124" s="34" t="s">
        <v>700</v>
      </c>
      <c r="K124" s="3" t="s">
        <v>346</v>
      </c>
      <c r="L124" s="13" t="s">
        <v>16</v>
      </c>
      <c r="M124" s="11">
        <v>37</v>
      </c>
      <c r="N124" s="11">
        <v>5</v>
      </c>
      <c r="O124" s="11">
        <v>5</v>
      </c>
      <c r="P124" s="11">
        <v>0</v>
      </c>
      <c r="Q124" s="12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</row>
    <row r="125" spans="1:26" outlineLevel="1" x14ac:dyDescent="0.25">
      <c r="A125" s="2" t="s">
        <v>91</v>
      </c>
      <c r="B125" s="2" t="s">
        <v>91</v>
      </c>
      <c r="C125" s="77" t="s">
        <v>92</v>
      </c>
      <c r="D125" s="77" t="s">
        <v>93</v>
      </c>
      <c r="E125" s="33">
        <v>38267</v>
      </c>
      <c r="F125" s="35">
        <v>38358</v>
      </c>
      <c r="G125" s="52" t="s">
        <v>15</v>
      </c>
      <c r="H125" s="52">
        <v>39504</v>
      </c>
      <c r="I125" s="154">
        <v>23390</v>
      </c>
      <c r="J125" s="34">
        <v>120050430</v>
      </c>
      <c r="K125" s="3" t="s">
        <v>99</v>
      </c>
      <c r="L125" s="13" t="s">
        <v>16</v>
      </c>
      <c r="M125" s="11">
        <v>2</v>
      </c>
      <c r="N125" s="11">
        <v>1</v>
      </c>
      <c r="O125" s="11">
        <v>1</v>
      </c>
      <c r="P125" s="11">
        <v>0</v>
      </c>
      <c r="Q125" s="12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</row>
    <row r="126" spans="1:26" outlineLevel="1" x14ac:dyDescent="0.25">
      <c r="A126" s="2" t="s">
        <v>91</v>
      </c>
      <c r="B126" s="2" t="s">
        <v>91</v>
      </c>
      <c r="C126" s="77" t="s">
        <v>92</v>
      </c>
      <c r="D126" s="77" t="s">
        <v>93</v>
      </c>
      <c r="E126" s="33">
        <v>38853</v>
      </c>
      <c r="F126" s="35">
        <v>39702</v>
      </c>
      <c r="G126" s="52">
        <v>45741</v>
      </c>
      <c r="H126" s="52"/>
      <c r="I126" s="154"/>
      <c r="J126" s="34" t="s">
        <v>685</v>
      </c>
      <c r="K126" s="3" t="s">
        <v>686</v>
      </c>
      <c r="L126" s="13" t="s">
        <v>16</v>
      </c>
      <c r="M126" s="11">
        <v>11</v>
      </c>
      <c r="N126" s="11">
        <v>1</v>
      </c>
      <c r="O126" s="11">
        <v>1</v>
      </c>
      <c r="P126" s="11">
        <v>0</v>
      </c>
      <c r="Q126" s="12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</row>
    <row r="127" spans="1:26" outlineLevel="1" x14ac:dyDescent="0.25">
      <c r="A127" s="2" t="s">
        <v>91</v>
      </c>
      <c r="B127" s="2" t="s">
        <v>338</v>
      </c>
      <c r="C127" s="77" t="s">
        <v>94</v>
      </c>
      <c r="D127" s="77" t="s">
        <v>95</v>
      </c>
      <c r="E127" s="33">
        <v>38923</v>
      </c>
      <c r="F127" s="35">
        <v>39331</v>
      </c>
      <c r="G127" s="52" t="s">
        <v>15</v>
      </c>
      <c r="H127" s="52">
        <v>43420</v>
      </c>
      <c r="I127" s="154">
        <v>24122</v>
      </c>
      <c r="J127" s="34">
        <v>120070030</v>
      </c>
      <c r="K127" s="3" t="s">
        <v>100</v>
      </c>
      <c r="L127" s="13" t="s">
        <v>16</v>
      </c>
      <c r="M127" s="11">
        <v>3</v>
      </c>
      <c r="N127" s="11">
        <v>2</v>
      </c>
      <c r="O127" s="11">
        <v>2</v>
      </c>
      <c r="P127" s="11">
        <v>0</v>
      </c>
      <c r="Q127" s="12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</row>
    <row r="128" spans="1:26" outlineLevel="1" x14ac:dyDescent="0.25">
      <c r="A128" s="29" t="s">
        <v>91</v>
      </c>
      <c r="B128" s="29" t="s">
        <v>91</v>
      </c>
      <c r="C128" s="38">
        <v>497</v>
      </c>
      <c r="D128" s="38">
        <v>280</v>
      </c>
      <c r="E128" s="35">
        <v>39797</v>
      </c>
      <c r="F128" s="35">
        <v>41074</v>
      </c>
      <c r="G128" s="52" t="s">
        <v>15</v>
      </c>
      <c r="H128" s="52">
        <v>43637</v>
      </c>
      <c r="I128" s="154">
        <v>24819</v>
      </c>
      <c r="J128" s="78">
        <v>120090050</v>
      </c>
      <c r="K128" s="29" t="s">
        <v>326</v>
      </c>
      <c r="L128" s="13" t="s">
        <v>31</v>
      </c>
      <c r="M128" s="29">
        <v>0</v>
      </c>
      <c r="N128" s="29">
        <v>0</v>
      </c>
      <c r="O128" s="29">
        <v>0</v>
      </c>
      <c r="P128" s="29">
        <v>0</v>
      </c>
      <c r="Q128" s="36">
        <v>34367</v>
      </c>
      <c r="R128" s="37">
        <v>26115</v>
      </c>
      <c r="S128" s="37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5</v>
      </c>
      <c r="Z128" s="11">
        <v>26115</v>
      </c>
    </row>
    <row r="129" spans="1:26" outlineLevel="1" x14ac:dyDescent="0.25">
      <c r="A129" s="29" t="s">
        <v>91</v>
      </c>
      <c r="B129" s="29" t="s">
        <v>91</v>
      </c>
      <c r="C129" s="77" t="s">
        <v>96</v>
      </c>
      <c r="D129" s="77" t="s">
        <v>97</v>
      </c>
      <c r="E129" s="14">
        <v>40084</v>
      </c>
      <c r="F129" s="35">
        <v>41445</v>
      </c>
      <c r="G129" s="14">
        <v>45988</v>
      </c>
      <c r="H129" s="14"/>
      <c r="I129" s="44"/>
      <c r="J129" s="27">
        <v>120100100</v>
      </c>
      <c r="K129" s="34" t="s">
        <v>354</v>
      </c>
      <c r="L129" s="13" t="s">
        <v>16</v>
      </c>
      <c r="M129" s="11">
        <v>2</v>
      </c>
      <c r="N129" s="11">
        <v>2</v>
      </c>
      <c r="O129" s="11">
        <v>2</v>
      </c>
      <c r="P129" s="11">
        <v>0</v>
      </c>
      <c r="Q129" s="12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</row>
    <row r="130" spans="1:26" outlineLevel="1" x14ac:dyDescent="0.25">
      <c r="A130" s="29" t="s">
        <v>91</v>
      </c>
      <c r="B130" s="29" t="s">
        <v>91</v>
      </c>
      <c r="C130" s="38">
        <v>443</v>
      </c>
      <c r="D130" s="38">
        <v>279</v>
      </c>
      <c r="E130" s="35">
        <v>42305</v>
      </c>
      <c r="F130" s="35">
        <v>42467</v>
      </c>
      <c r="G130" s="35">
        <v>45769</v>
      </c>
      <c r="H130" s="35"/>
      <c r="I130" s="140"/>
      <c r="J130" s="27">
        <v>120160070</v>
      </c>
      <c r="K130" s="27" t="s">
        <v>386</v>
      </c>
      <c r="L130" s="13" t="s">
        <v>16</v>
      </c>
      <c r="M130" s="85">
        <v>55</v>
      </c>
      <c r="N130" s="85">
        <v>6</v>
      </c>
      <c r="O130" s="85">
        <v>6</v>
      </c>
      <c r="P130" s="85">
        <v>0</v>
      </c>
      <c r="Q130" s="186">
        <v>0</v>
      </c>
      <c r="R130" s="85">
        <v>0</v>
      </c>
      <c r="S130" s="85">
        <v>0</v>
      </c>
      <c r="T130" s="85">
        <v>0</v>
      </c>
      <c r="U130" s="85">
        <v>0</v>
      </c>
      <c r="V130" s="85">
        <v>0</v>
      </c>
      <c r="W130" s="85">
        <v>0</v>
      </c>
      <c r="X130" s="85">
        <v>0</v>
      </c>
      <c r="Y130" s="85">
        <v>0</v>
      </c>
      <c r="Z130" s="85">
        <v>0</v>
      </c>
    </row>
    <row r="131" spans="1:26" outlineLevel="1" x14ac:dyDescent="0.25">
      <c r="A131" s="29" t="s">
        <v>91</v>
      </c>
      <c r="B131" s="29" t="s">
        <v>91</v>
      </c>
      <c r="C131" s="38">
        <v>497</v>
      </c>
      <c r="D131" s="38">
        <v>280</v>
      </c>
      <c r="E131" s="33">
        <v>44531</v>
      </c>
      <c r="F131" s="35">
        <v>45015</v>
      </c>
      <c r="G131" s="54">
        <v>46898</v>
      </c>
      <c r="H131" s="54"/>
      <c r="I131" s="142"/>
      <c r="J131" s="41">
        <v>120200030</v>
      </c>
      <c r="K131" s="3" t="s">
        <v>684</v>
      </c>
      <c r="L131" s="13" t="s">
        <v>16</v>
      </c>
      <c r="M131" s="11">
        <v>2</v>
      </c>
      <c r="N131" s="11">
        <v>1</v>
      </c>
      <c r="O131" s="11">
        <v>1</v>
      </c>
      <c r="P131" s="11">
        <v>0</v>
      </c>
      <c r="Q131" s="12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</row>
    <row r="132" spans="1:26" outlineLevel="1" x14ac:dyDescent="0.25">
      <c r="A132" s="29" t="s">
        <v>91</v>
      </c>
      <c r="B132" s="29" t="s">
        <v>91</v>
      </c>
      <c r="C132" s="77" t="s">
        <v>96</v>
      </c>
      <c r="D132" s="77" t="s">
        <v>97</v>
      </c>
      <c r="E132" s="33">
        <v>43839</v>
      </c>
      <c r="F132" s="35">
        <v>44350</v>
      </c>
      <c r="G132" s="54">
        <v>46188</v>
      </c>
      <c r="H132" s="54"/>
      <c r="I132" s="142"/>
      <c r="J132" s="40" t="s">
        <v>567</v>
      </c>
      <c r="K132" s="40" t="s">
        <v>566</v>
      </c>
      <c r="L132" s="13" t="s">
        <v>16</v>
      </c>
      <c r="M132" s="11">
        <v>64</v>
      </c>
      <c r="N132" s="11">
        <v>13</v>
      </c>
      <c r="O132" s="11">
        <v>13</v>
      </c>
      <c r="P132" s="11">
        <v>0</v>
      </c>
      <c r="Q132" s="12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</row>
    <row r="133" spans="1:26" x14ac:dyDescent="0.25">
      <c r="A133" s="9"/>
      <c r="B133" s="9"/>
      <c r="C133" s="77"/>
      <c r="D133" s="77"/>
      <c r="E133" s="32"/>
      <c r="F133" s="32"/>
      <c r="G133" s="44"/>
      <c r="H133" s="44"/>
      <c r="I133" s="44"/>
      <c r="J133" s="1"/>
      <c r="K133" s="15" t="s">
        <v>91</v>
      </c>
      <c r="L133" s="23">
        <f>COUNTA(L122:L132)</f>
        <v>11</v>
      </c>
      <c r="M133" s="16">
        <f t="shared" ref="M133:Z133" si="8">SUM(M122:M132)</f>
        <v>182</v>
      </c>
      <c r="N133" s="16">
        <f t="shared" si="8"/>
        <v>36</v>
      </c>
      <c r="O133" s="16">
        <f t="shared" si="8"/>
        <v>36</v>
      </c>
      <c r="P133" s="16">
        <f t="shared" si="8"/>
        <v>0</v>
      </c>
      <c r="Q133" s="17">
        <f t="shared" si="8"/>
        <v>34367</v>
      </c>
      <c r="R133" s="16">
        <f t="shared" si="8"/>
        <v>26115</v>
      </c>
      <c r="S133" s="16">
        <f t="shared" si="8"/>
        <v>0</v>
      </c>
      <c r="T133" s="16">
        <f t="shared" si="8"/>
        <v>0</v>
      </c>
      <c r="U133" s="16">
        <f t="shared" si="8"/>
        <v>0</v>
      </c>
      <c r="V133" s="16">
        <f t="shared" si="8"/>
        <v>0</v>
      </c>
      <c r="W133" s="16">
        <f t="shared" si="8"/>
        <v>0</v>
      </c>
      <c r="X133" s="16">
        <f t="shared" si="8"/>
        <v>0</v>
      </c>
      <c r="Y133" s="16">
        <f t="shared" si="8"/>
        <v>5</v>
      </c>
      <c r="Z133" s="16">
        <f t="shared" si="8"/>
        <v>26115</v>
      </c>
    </row>
    <row r="134" spans="1:26" x14ac:dyDescent="0.25">
      <c r="A134" s="18"/>
      <c r="B134" s="18"/>
      <c r="C134" s="88"/>
      <c r="D134" s="88"/>
      <c r="E134" s="19"/>
      <c r="F134" s="19"/>
      <c r="G134" s="19"/>
      <c r="H134" s="19"/>
      <c r="I134" s="19"/>
      <c r="J134" s="20"/>
      <c r="K134" s="20"/>
      <c r="L134" s="24"/>
      <c r="M134" s="21"/>
      <c r="N134" s="21"/>
      <c r="O134" s="21"/>
      <c r="P134" s="21"/>
      <c r="Q134" s="22"/>
      <c r="R134" s="21"/>
      <c r="S134" s="21"/>
      <c r="T134" s="21"/>
      <c r="U134" s="21"/>
      <c r="V134" s="21"/>
      <c r="W134" s="21"/>
      <c r="X134" s="21"/>
      <c r="Y134" s="21"/>
    </row>
    <row r="135" spans="1:26" outlineLevel="1" x14ac:dyDescent="0.25">
      <c r="A135" s="9"/>
      <c r="B135" s="9"/>
      <c r="C135" s="77"/>
      <c r="D135" s="77"/>
      <c r="E135" s="32"/>
      <c r="F135" s="32"/>
      <c r="G135" s="44"/>
      <c r="H135" s="44"/>
      <c r="I135" s="44"/>
      <c r="J135" s="10" t="s">
        <v>12</v>
      </c>
      <c r="K135" s="10" t="s">
        <v>13</v>
      </c>
      <c r="L135" s="25"/>
      <c r="M135" s="11"/>
      <c r="N135" s="11"/>
      <c r="O135" s="11"/>
      <c r="P135" s="11"/>
      <c r="Q135" s="12"/>
      <c r="R135" s="11"/>
      <c r="S135" s="11"/>
      <c r="T135" s="11"/>
      <c r="U135" s="11"/>
      <c r="V135" s="11"/>
      <c r="W135" s="11"/>
      <c r="X135" s="11"/>
      <c r="Y135" s="11"/>
    </row>
    <row r="136" spans="1:26" x14ac:dyDescent="0.25">
      <c r="A136" s="9"/>
      <c r="B136" s="9"/>
      <c r="C136" s="77"/>
      <c r="D136" s="77"/>
      <c r="E136" s="32"/>
      <c r="F136" s="32"/>
      <c r="G136" s="44"/>
      <c r="H136" s="44"/>
      <c r="I136" s="44"/>
      <c r="J136" s="1"/>
      <c r="K136" s="15" t="s">
        <v>101</v>
      </c>
      <c r="L136" s="23">
        <v>0</v>
      </c>
      <c r="M136" s="16">
        <v>0</v>
      </c>
      <c r="N136" s="16">
        <v>0</v>
      </c>
      <c r="O136" s="16">
        <v>0</v>
      </c>
      <c r="P136" s="16">
        <v>0</v>
      </c>
      <c r="Q136" s="17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</row>
    <row r="137" spans="1:26" x14ac:dyDescent="0.25">
      <c r="A137" s="18"/>
      <c r="B137" s="18"/>
      <c r="C137" s="88"/>
      <c r="D137" s="88"/>
      <c r="E137" s="19"/>
      <c r="F137" s="19"/>
      <c r="G137" s="19"/>
      <c r="H137" s="19"/>
      <c r="I137" s="19"/>
      <c r="J137" s="20"/>
      <c r="K137" s="20"/>
      <c r="L137" s="24"/>
      <c r="M137" s="21"/>
      <c r="N137" s="21"/>
      <c r="O137" s="21"/>
      <c r="P137" s="21"/>
      <c r="Q137" s="22"/>
      <c r="R137" s="21"/>
      <c r="S137" s="21"/>
      <c r="T137" s="21"/>
      <c r="U137" s="21"/>
      <c r="V137" s="21"/>
      <c r="W137" s="21"/>
      <c r="X137" s="21"/>
      <c r="Y137" s="21"/>
    </row>
    <row r="138" spans="1:26" outlineLevel="1" x14ac:dyDescent="0.25">
      <c r="A138" s="9"/>
      <c r="B138" s="9"/>
      <c r="C138" s="77"/>
      <c r="D138" s="77"/>
      <c r="E138" s="32"/>
      <c r="F138" s="32"/>
      <c r="G138" s="44"/>
      <c r="H138" s="44"/>
      <c r="I138" s="44"/>
      <c r="J138" s="10" t="s">
        <v>12</v>
      </c>
      <c r="K138" s="10" t="s">
        <v>13</v>
      </c>
      <c r="L138" s="25"/>
      <c r="M138" s="11"/>
      <c r="N138" s="11"/>
      <c r="O138" s="11"/>
      <c r="P138" s="11"/>
      <c r="Q138" s="12"/>
      <c r="R138" s="11"/>
      <c r="S138" s="11"/>
      <c r="T138" s="11"/>
      <c r="U138" s="11"/>
      <c r="V138" s="11"/>
      <c r="W138" s="11"/>
      <c r="X138" s="11"/>
      <c r="Y138" s="11"/>
    </row>
    <row r="139" spans="1:26" outlineLevel="1" x14ac:dyDescent="0.25">
      <c r="A139" s="2" t="s">
        <v>103</v>
      </c>
      <c r="B139" s="2" t="s">
        <v>102</v>
      </c>
      <c r="C139" s="77" t="s">
        <v>106</v>
      </c>
      <c r="D139" s="77" t="s">
        <v>107</v>
      </c>
      <c r="E139" s="33">
        <v>42227</v>
      </c>
      <c r="F139" s="35">
        <v>43412</v>
      </c>
      <c r="G139" s="54">
        <v>47122</v>
      </c>
      <c r="H139" s="54"/>
      <c r="I139" s="142"/>
      <c r="J139" s="27" t="s">
        <v>701</v>
      </c>
      <c r="K139" s="27" t="s">
        <v>468</v>
      </c>
      <c r="L139" s="13" t="s">
        <v>31</v>
      </c>
      <c r="M139" s="85">
        <v>0</v>
      </c>
      <c r="N139" s="85">
        <v>0</v>
      </c>
      <c r="O139" s="85">
        <v>0</v>
      </c>
      <c r="P139" s="85">
        <v>0</v>
      </c>
      <c r="Q139" s="12">
        <v>155000</v>
      </c>
      <c r="R139" s="11">
        <v>132984</v>
      </c>
      <c r="S139" s="11">
        <v>0</v>
      </c>
      <c r="T139" s="11">
        <v>0</v>
      </c>
      <c r="U139" s="11">
        <v>0</v>
      </c>
      <c r="V139" s="11">
        <v>0</v>
      </c>
      <c r="W139" s="11">
        <v>295</v>
      </c>
      <c r="X139" s="11">
        <v>132984</v>
      </c>
      <c r="Y139" s="11">
        <v>0</v>
      </c>
      <c r="Z139" s="11">
        <v>0</v>
      </c>
    </row>
    <row r="140" spans="1:26" outlineLevel="1" x14ac:dyDescent="0.25">
      <c r="A140" s="2" t="s">
        <v>103</v>
      </c>
      <c r="B140" s="2" t="s">
        <v>102</v>
      </c>
      <c r="C140" s="77" t="s">
        <v>111</v>
      </c>
      <c r="D140" s="77" t="s">
        <v>112</v>
      </c>
      <c r="E140" s="33">
        <v>35878</v>
      </c>
      <c r="F140" s="35">
        <v>36566</v>
      </c>
      <c r="G140" s="54" t="s">
        <v>15</v>
      </c>
      <c r="H140" s="54"/>
      <c r="I140" s="54"/>
      <c r="J140" s="41">
        <v>119980730</v>
      </c>
      <c r="K140" s="29" t="s">
        <v>768</v>
      </c>
      <c r="L140" s="13" t="s">
        <v>16</v>
      </c>
      <c r="M140" s="11">
        <v>2</v>
      </c>
      <c r="N140" s="11">
        <v>1</v>
      </c>
      <c r="O140" s="11">
        <v>1</v>
      </c>
      <c r="P140" s="11">
        <v>0</v>
      </c>
      <c r="Q140" s="12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</row>
    <row r="141" spans="1:26" outlineLevel="1" x14ac:dyDescent="0.25">
      <c r="A141" s="2" t="s">
        <v>103</v>
      </c>
      <c r="B141" s="2" t="s">
        <v>102</v>
      </c>
      <c r="C141" s="77" t="s">
        <v>106</v>
      </c>
      <c r="D141" s="77" t="s">
        <v>107</v>
      </c>
      <c r="E141" s="33">
        <v>35982</v>
      </c>
      <c r="F141" s="35">
        <v>40857</v>
      </c>
      <c r="G141" s="53" t="s">
        <v>15</v>
      </c>
      <c r="H141" s="53">
        <v>37964</v>
      </c>
      <c r="I141" s="147">
        <v>22476</v>
      </c>
      <c r="J141" s="34" t="s">
        <v>737</v>
      </c>
      <c r="K141" s="3" t="s">
        <v>108</v>
      </c>
      <c r="L141" s="13" t="s">
        <v>31</v>
      </c>
      <c r="M141" s="11">
        <v>0</v>
      </c>
      <c r="N141" s="11">
        <v>0</v>
      </c>
      <c r="O141" s="11">
        <v>0</v>
      </c>
      <c r="P141" s="11">
        <v>0</v>
      </c>
      <c r="Q141" s="12">
        <v>11808</v>
      </c>
      <c r="R141" s="11">
        <v>11808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5</v>
      </c>
      <c r="Z141" s="11">
        <v>11808</v>
      </c>
    </row>
    <row r="142" spans="1:26" outlineLevel="1" x14ac:dyDescent="0.25">
      <c r="A142" s="2" t="s">
        <v>103</v>
      </c>
      <c r="B142" s="2" t="s">
        <v>338</v>
      </c>
      <c r="C142" s="77" t="s">
        <v>104</v>
      </c>
      <c r="D142" s="77" t="s">
        <v>105</v>
      </c>
      <c r="E142" s="33">
        <v>37287</v>
      </c>
      <c r="F142" s="35">
        <v>37714</v>
      </c>
      <c r="G142" s="53" t="s">
        <v>15</v>
      </c>
      <c r="H142" s="53">
        <v>38896</v>
      </c>
      <c r="I142" s="147">
        <v>22878</v>
      </c>
      <c r="J142" s="34">
        <v>120020780</v>
      </c>
      <c r="K142" s="3" t="s">
        <v>113</v>
      </c>
      <c r="L142" s="13" t="s">
        <v>16</v>
      </c>
      <c r="M142" s="11">
        <v>1</v>
      </c>
      <c r="N142" s="11">
        <v>1</v>
      </c>
      <c r="O142" s="11">
        <v>1</v>
      </c>
      <c r="P142" s="11">
        <v>0</v>
      </c>
      <c r="Q142" s="12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</row>
    <row r="143" spans="1:26" outlineLevel="1" x14ac:dyDescent="0.25">
      <c r="A143" s="2" t="s">
        <v>103</v>
      </c>
      <c r="B143" s="2" t="s">
        <v>102</v>
      </c>
      <c r="C143" s="77" t="s">
        <v>109</v>
      </c>
      <c r="D143" s="77" t="s">
        <v>110</v>
      </c>
      <c r="E143" s="33">
        <v>37718</v>
      </c>
      <c r="F143" s="35">
        <v>37931</v>
      </c>
      <c r="G143" s="53" t="s">
        <v>15</v>
      </c>
      <c r="H143" s="53">
        <v>39091</v>
      </c>
      <c r="I143" s="147">
        <v>23209</v>
      </c>
      <c r="J143" s="34">
        <v>120030840</v>
      </c>
      <c r="K143" s="3" t="s">
        <v>114</v>
      </c>
      <c r="L143" s="13" t="s">
        <v>16</v>
      </c>
      <c r="M143" s="11">
        <v>1</v>
      </c>
      <c r="N143" s="11">
        <v>1</v>
      </c>
      <c r="O143" s="11">
        <v>1</v>
      </c>
      <c r="P143" s="11">
        <v>0</v>
      </c>
      <c r="Q143" s="12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</row>
    <row r="144" spans="1:26" outlineLevel="1" x14ac:dyDescent="0.25">
      <c r="A144" s="2" t="s">
        <v>103</v>
      </c>
      <c r="B144" s="2" t="s">
        <v>102</v>
      </c>
      <c r="C144" s="77" t="s">
        <v>115</v>
      </c>
      <c r="D144" s="77" t="s">
        <v>116</v>
      </c>
      <c r="E144" s="33">
        <v>37747</v>
      </c>
      <c r="F144" s="35">
        <v>37938</v>
      </c>
      <c r="G144" s="53" t="s">
        <v>15</v>
      </c>
      <c r="H144" s="53">
        <v>39091</v>
      </c>
      <c r="I144" s="147">
        <v>23131</v>
      </c>
      <c r="J144" s="34">
        <v>120030950</v>
      </c>
      <c r="K144" s="3" t="s">
        <v>117</v>
      </c>
      <c r="L144" s="13" t="s">
        <v>16</v>
      </c>
      <c r="M144" s="11">
        <v>3</v>
      </c>
      <c r="N144" s="11">
        <v>3</v>
      </c>
      <c r="O144" s="11">
        <v>3</v>
      </c>
      <c r="P144" s="11">
        <v>0</v>
      </c>
      <c r="Q144" s="12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</row>
    <row r="145" spans="1:26" outlineLevel="1" x14ac:dyDescent="0.25">
      <c r="A145" s="2" t="s">
        <v>103</v>
      </c>
      <c r="B145" s="2" t="s">
        <v>338</v>
      </c>
      <c r="C145" s="77" t="s">
        <v>118</v>
      </c>
      <c r="D145" s="77" t="s">
        <v>119</v>
      </c>
      <c r="E145" s="33">
        <v>37998</v>
      </c>
      <c r="F145" s="35">
        <v>38085</v>
      </c>
      <c r="G145" s="53" t="s">
        <v>15</v>
      </c>
      <c r="H145" s="53">
        <v>39229</v>
      </c>
      <c r="I145" s="147">
        <v>23421</v>
      </c>
      <c r="J145" s="34">
        <v>120040480</v>
      </c>
      <c r="K145" s="3" t="s">
        <v>120</v>
      </c>
      <c r="L145" s="13" t="s">
        <v>16</v>
      </c>
      <c r="M145" s="11">
        <v>2</v>
      </c>
      <c r="N145" s="11">
        <v>1</v>
      </c>
      <c r="O145" s="11">
        <v>1</v>
      </c>
      <c r="P145" s="11">
        <v>0</v>
      </c>
      <c r="Q145" s="12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</row>
    <row r="146" spans="1:26" outlineLevel="1" x14ac:dyDescent="0.25">
      <c r="A146" s="2" t="s">
        <v>103</v>
      </c>
      <c r="B146" s="2" t="s">
        <v>102</v>
      </c>
      <c r="C146" s="77" t="s">
        <v>111</v>
      </c>
      <c r="D146" s="77" t="s">
        <v>112</v>
      </c>
      <c r="E146" s="33">
        <v>38497</v>
      </c>
      <c r="F146" s="35">
        <v>38673</v>
      </c>
      <c r="G146" s="53" t="s">
        <v>15</v>
      </c>
      <c r="H146" s="53">
        <v>39845</v>
      </c>
      <c r="I146" s="147">
        <v>23502</v>
      </c>
      <c r="J146" s="34">
        <v>120050960</v>
      </c>
      <c r="K146" s="3" t="s">
        <v>121</v>
      </c>
      <c r="L146" s="13" t="s">
        <v>16</v>
      </c>
      <c r="M146" s="11">
        <v>2</v>
      </c>
      <c r="N146" s="11">
        <v>2</v>
      </c>
      <c r="O146" s="11">
        <v>2</v>
      </c>
      <c r="P146" s="11">
        <v>0</v>
      </c>
      <c r="Q146" s="12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</row>
    <row r="147" spans="1:26" outlineLevel="1" x14ac:dyDescent="0.25">
      <c r="A147" s="2" t="s">
        <v>103</v>
      </c>
      <c r="B147" s="2" t="s">
        <v>338</v>
      </c>
      <c r="C147" s="77" t="s">
        <v>104</v>
      </c>
      <c r="D147" s="77" t="s">
        <v>105</v>
      </c>
      <c r="E147" s="33">
        <v>39619</v>
      </c>
      <c r="F147" s="35">
        <v>40157</v>
      </c>
      <c r="G147" s="53">
        <v>45703</v>
      </c>
      <c r="H147" s="53"/>
      <c r="I147" s="147"/>
      <c r="J147" s="34">
        <v>120080420</v>
      </c>
      <c r="K147" s="3" t="s">
        <v>122</v>
      </c>
      <c r="L147" s="13" t="s">
        <v>16</v>
      </c>
      <c r="M147" s="11">
        <v>2</v>
      </c>
      <c r="N147" s="11">
        <v>1</v>
      </c>
      <c r="O147" s="11">
        <v>1</v>
      </c>
      <c r="P147" s="11">
        <v>0</v>
      </c>
      <c r="Q147" s="12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</row>
    <row r="148" spans="1:26" outlineLevel="1" x14ac:dyDescent="0.25">
      <c r="A148" s="2" t="s">
        <v>103</v>
      </c>
      <c r="B148" s="2" t="s">
        <v>102</v>
      </c>
      <c r="C148" s="77" t="s">
        <v>109</v>
      </c>
      <c r="D148" s="77" t="s">
        <v>110</v>
      </c>
      <c r="E148" s="35">
        <v>40948</v>
      </c>
      <c r="F148" s="35">
        <v>41620</v>
      </c>
      <c r="G148" s="35" t="s">
        <v>15</v>
      </c>
      <c r="H148" s="35">
        <v>45279</v>
      </c>
      <c r="I148" s="140">
        <v>25311</v>
      </c>
      <c r="J148" s="34">
        <v>120120160</v>
      </c>
      <c r="K148" s="34" t="s">
        <v>360</v>
      </c>
      <c r="L148" s="13" t="s">
        <v>31</v>
      </c>
      <c r="M148" s="11">
        <v>0</v>
      </c>
      <c r="N148" s="11">
        <v>0</v>
      </c>
      <c r="O148" s="11">
        <v>0</v>
      </c>
      <c r="P148" s="11">
        <v>0</v>
      </c>
      <c r="Q148" s="12">
        <v>289000</v>
      </c>
      <c r="R148" s="11">
        <v>289000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10</v>
      </c>
      <c r="Z148" s="11">
        <v>289000</v>
      </c>
    </row>
    <row r="149" spans="1:26" outlineLevel="1" x14ac:dyDescent="0.25">
      <c r="A149" s="2" t="s">
        <v>103</v>
      </c>
      <c r="B149" s="2" t="s">
        <v>102</v>
      </c>
      <c r="C149" s="77" t="s">
        <v>616</v>
      </c>
      <c r="D149" s="77" t="s">
        <v>617</v>
      </c>
      <c r="E149" s="33">
        <v>44292</v>
      </c>
      <c r="F149" s="35">
        <v>44686</v>
      </c>
      <c r="G149" s="54">
        <v>45826</v>
      </c>
      <c r="H149" s="54"/>
      <c r="I149" s="142"/>
      <c r="J149" s="34">
        <v>120210020</v>
      </c>
      <c r="K149" s="3" t="s">
        <v>615</v>
      </c>
      <c r="L149" s="13" t="s">
        <v>31</v>
      </c>
      <c r="M149" s="11">
        <v>0</v>
      </c>
      <c r="N149" s="11">
        <v>0</v>
      </c>
      <c r="O149" s="11">
        <v>0</v>
      </c>
      <c r="P149" s="11">
        <v>0</v>
      </c>
      <c r="Q149" s="12">
        <v>12500</v>
      </c>
      <c r="R149" s="11">
        <v>12500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5</v>
      </c>
      <c r="Z149" s="11">
        <v>12500</v>
      </c>
    </row>
    <row r="150" spans="1:26" outlineLevel="1" x14ac:dyDescent="0.25">
      <c r="A150" s="2" t="s">
        <v>103</v>
      </c>
      <c r="B150" s="2" t="s">
        <v>102</v>
      </c>
      <c r="C150" s="77" t="s">
        <v>111</v>
      </c>
      <c r="D150" s="77" t="s">
        <v>112</v>
      </c>
      <c r="E150" s="33">
        <v>44203</v>
      </c>
      <c r="F150" s="35">
        <v>44357</v>
      </c>
      <c r="G150" s="54">
        <v>46188</v>
      </c>
      <c r="H150" s="54"/>
      <c r="I150" s="142"/>
      <c r="J150" s="34">
        <v>620210110</v>
      </c>
      <c r="K150" s="3" t="s">
        <v>568</v>
      </c>
      <c r="L150" s="13" t="s">
        <v>16</v>
      </c>
      <c r="M150" s="11">
        <v>1</v>
      </c>
      <c r="N150" s="11">
        <v>1</v>
      </c>
      <c r="O150" s="11">
        <v>1</v>
      </c>
      <c r="P150" s="11">
        <v>0</v>
      </c>
      <c r="Q150" s="12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</row>
    <row r="151" spans="1:26" outlineLevel="1" x14ac:dyDescent="0.25">
      <c r="A151" s="2" t="s">
        <v>103</v>
      </c>
      <c r="B151" s="2" t="s">
        <v>826</v>
      </c>
      <c r="C151" s="77" t="s">
        <v>115</v>
      </c>
      <c r="D151" s="77" t="s">
        <v>116</v>
      </c>
      <c r="E151" s="33">
        <v>45116</v>
      </c>
      <c r="F151" s="35">
        <v>45456</v>
      </c>
      <c r="G151" s="54">
        <v>47327</v>
      </c>
      <c r="H151" s="54"/>
      <c r="I151" s="54"/>
      <c r="J151" s="41">
        <v>620230140</v>
      </c>
      <c r="K151" s="3" t="s">
        <v>825</v>
      </c>
      <c r="L151" s="13" t="s">
        <v>16</v>
      </c>
      <c r="M151" s="11">
        <v>3</v>
      </c>
      <c r="N151" s="11">
        <v>3</v>
      </c>
      <c r="O151" s="11">
        <v>3</v>
      </c>
      <c r="P151" s="11">
        <v>0</v>
      </c>
      <c r="Q151" s="12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</row>
    <row r="152" spans="1:26" x14ac:dyDescent="0.25">
      <c r="A152" s="9"/>
      <c r="B152" s="9"/>
      <c r="C152" s="77"/>
      <c r="D152" s="77"/>
      <c r="E152" s="32"/>
      <c r="F152" s="32"/>
      <c r="G152" s="44"/>
      <c r="H152" s="44"/>
      <c r="I152" s="44"/>
      <c r="J152" s="1"/>
      <c r="K152" s="15" t="s">
        <v>103</v>
      </c>
      <c r="L152" s="23">
        <f>COUNTA(L139:L151)</f>
        <v>13</v>
      </c>
      <c r="M152" s="16">
        <f>SUM(M139:M151)</f>
        <v>17</v>
      </c>
      <c r="N152" s="16">
        <f t="shared" ref="N152:Z152" si="9">SUM(N139:N151)</f>
        <v>14</v>
      </c>
      <c r="O152" s="16">
        <f t="shared" si="9"/>
        <v>14</v>
      </c>
      <c r="P152" s="16">
        <f t="shared" si="9"/>
        <v>0</v>
      </c>
      <c r="Q152" s="17">
        <f t="shared" si="9"/>
        <v>468308</v>
      </c>
      <c r="R152" s="16">
        <f t="shared" si="9"/>
        <v>446292</v>
      </c>
      <c r="S152" s="16">
        <f t="shared" si="9"/>
        <v>0</v>
      </c>
      <c r="T152" s="16">
        <f t="shared" si="9"/>
        <v>0</v>
      </c>
      <c r="U152" s="16">
        <f t="shared" si="9"/>
        <v>0</v>
      </c>
      <c r="V152" s="16">
        <f t="shared" si="9"/>
        <v>0</v>
      </c>
      <c r="W152" s="16">
        <f t="shared" si="9"/>
        <v>295</v>
      </c>
      <c r="X152" s="16">
        <f t="shared" si="9"/>
        <v>132984</v>
      </c>
      <c r="Y152" s="16">
        <f t="shared" si="9"/>
        <v>20</v>
      </c>
      <c r="Z152" s="16">
        <f t="shared" si="9"/>
        <v>313308</v>
      </c>
    </row>
    <row r="153" spans="1:26" x14ac:dyDescent="0.25">
      <c r="A153" s="18"/>
      <c r="B153" s="18"/>
      <c r="C153" s="88"/>
      <c r="D153" s="88"/>
      <c r="E153" s="19"/>
      <c r="F153" s="19"/>
      <c r="G153" s="19"/>
      <c r="H153" s="19"/>
      <c r="I153" s="19"/>
      <c r="J153" s="20"/>
      <c r="K153" s="20"/>
      <c r="L153" s="24"/>
      <c r="M153" s="21"/>
      <c r="N153" s="21"/>
      <c r="O153" s="21"/>
      <c r="P153" s="21"/>
      <c r="Q153" s="22"/>
      <c r="R153" s="21"/>
      <c r="S153" s="21"/>
      <c r="T153" s="21"/>
      <c r="U153" s="21"/>
      <c r="V153" s="21"/>
      <c r="W153" s="21"/>
      <c r="X153" s="21"/>
      <c r="Y153" s="21"/>
    </row>
    <row r="154" spans="1:26" outlineLevel="1" x14ac:dyDescent="0.25">
      <c r="A154" s="9"/>
      <c r="B154" s="9"/>
      <c r="C154" s="77"/>
      <c r="D154" s="77"/>
      <c r="E154" s="32"/>
      <c r="F154" s="32"/>
      <c r="G154" s="44"/>
      <c r="H154" s="44"/>
      <c r="I154" s="44"/>
      <c r="J154" s="10" t="s">
        <v>12</v>
      </c>
      <c r="K154" s="10" t="s">
        <v>13</v>
      </c>
      <c r="L154" s="25"/>
      <c r="M154" s="11"/>
      <c r="N154" s="11"/>
      <c r="O154" s="11"/>
      <c r="P154" s="11"/>
      <c r="Q154" s="12"/>
      <c r="R154" s="11"/>
      <c r="S154" s="11"/>
      <c r="T154" s="11"/>
      <c r="U154" s="11"/>
      <c r="V154" s="11"/>
      <c r="W154" s="11"/>
      <c r="X154" s="11"/>
      <c r="Y154" s="11"/>
    </row>
    <row r="155" spans="1:26" x14ac:dyDescent="0.25">
      <c r="A155" s="9"/>
      <c r="B155" s="9"/>
      <c r="C155" s="77"/>
      <c r="D155" s="77"/>
      <c r="E155" s="32"/>
      <c r="F155" s="32"/>
      <c r="G155" s="44"/>
      <c r="H155" s="44"/>
      <c r="I155" s="44"/>
      <c r="J155" s="1"/>
      <c r="K155" s="15" t="s">
        <v>123</v>
      </c>
      <c r="L155" s="23">
        <v>0</v>
      </c>
      <c r="M155" s="16">
        <v>0</v>
      </c>
      <c r="N155" s="16">
        <v>0</v>
      </c>
      <c r="O155" s="16">
        <v>0</v>
      </c>
      <c r="P155" s="16">
        <v>0</v>
      </c>
      <c r="Q155" s="17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</row>
    <row r="156" spans="1:26" x14ac:dyDescent="0.25">
      <c r="A156" s="9"/>
      <c r="B156" s="9"/>
      <c r="C156" s="77"/>
      <c r="D156" s="77"/>
      <c r="E156" s="32"/>
      <c r="F156" s="32"/>
      <c r="G156" s="44"/>
      <c r="H156" s="44"/>
      <c r="I156" s="44"/>
      <c r="J156" s="1"/>
      <c r="K156" s="15"/>
      <c r="L156" s="23"/>
      <c r="M156" s="16"/>
      <c r="N156" s="16"/>
      <c r="O156" s="16"/>
      <c r="P156" s="16"/>
      <c r="Q156" s="17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outlineLevel="1" x14ac:dyDescent="0.25">
      <c r="A157" s="9"/>
      <c r="B157" s="9"/>
      <c r="C157" s="77"/>
      <c r="D157" s="77"/>
      <c r="E157" s="32"/>
      <c r="F157" s="32"/>
      <c r="G157" s="44"/>
      <c r="H157" s="44"/>
      <c r="I157" s="44"/>
      <c r="J157" s="10" t="s">
        <v>12</v>
      </c>
      <c r="K157" s="10" t="s">
        <v>13</v>
      </c>
      <c r="L157" s="23"/>
      <c r="M157" s="16"/>
      <c r="N157" s="16"/>
      <c r="O157" s="16"/>
      <c r="P157" s="16"/>
      <c r="Q157" s="17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outlineLevel="1" x14ac:dyDescent="0.25">
      <c r="A158" s="2" t="s">
        <v>548</v>
      </c>
      <c r="B158" s="2" t="s">
        <v>524</v>
      </c>
      <c r="C158" s="77" t="s">
        <v>549</v>
      </c>
      <c r="D158" s="77" t="s">
        <v>550</v>
      </c>
      <c r="E158" s="54">
        <v>44089</v>
      </c>
      <c r="F158" s="35">
        <v>44245</v>
      </c>
      <c r="G158" s="54">
        <v>46076</v>
      </c>
      <c r="H158" s="54"/>
      <c r="I158" s="142"/>
      <c r="J158" s="41">
        <v>820210020</v>
      </c>
      <c r="K158" s="34" t="s">
        <v>547</v>
      </c>
      <c r="L158" s="13" t="s">
        <v>16</v>
      </c>
      <c r="M158" s="11">
        <v>189</v>
      </c>
      <c r="N158" s="11">
        <v>189</v>
      </c>
      <c r="O158" s="11">
        <v>0</v>
      </c>
      <c r="P158" s="11">
        <v>189</v>
      </c>
      <c r="Q158" s="12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</row>
    <row r="159" spans="1:26" outlineLevel="1" x14ac:dyDescent="0.25">
      <c r="A159" s="2" t="s">
        <v>548</v>
      </c>
      <c r="B159" s="2" t="s">
        <v>524</v>
      </c>
      <c r="C159" s="77" t="s">
        <v>801</v>
      </c>
      <c r="D159" s="77" t="s">
        <v>802</v>
      </c>
      <c r="E159" s="33">
        <v>45230</v>
      </c>
      <c r="F159" s="35">
        <v>45358</v>
      </c>
      <c r="G159" s="54">
        <v>47257</v>
      </c>
      <c r="J159" s="41">
        <v>120230160</v>
      </c>
      <c r="K159" s="3" t="s">
        <v>800</v>
      </c>
      <c r="L159" s="13" t="s">
        <v>35</v>
      </c>
      <c r="M159" s="11">
        <v>390</v>
      </c>
      <c r="N159" s="11">
        <v>390</v>
      </c>
      <c r="O159" s="11">
        <v>0</v>
      </c>
      <c r="P159" s="11">
        <v>390</v>
      </c>
      <c r="Q159" s="12">
        <v>5000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</row>
    <row r="160" spans="1:26" x14ac:dyDescent="0.25">
      <c r="A160" s="18"/>
      <c r="B160" s="18"/>
      <c r="C160" s="88"/>
      <c r="D160" s="88"/>
      <c r="E160" s="19"/>
      <c r="F160" s="19"/>
      <c r="G160" s="19"/>
      <c r="H160" s="19"/>
      <c r="I160" s="19"/>
      <c r="J160" s="20"/>
      <c r="K160" s="15" t="s">
        <v>523</v>
      </c>
      <c r="L160" s="23">
        <f>COUNTA(L158:L159)</f>
        <v>2</v>
      </c>
      <c r="M160" s="16">
        <f>SUM(M158:M159)</f>
        <v>579</v>
      </c>
      <c r="N160" s="16">
        <f t="shared" ref="N160:Z160" si="10">SUM(N158:N159)</f>
        <v>579</v>
      </c>
      <c r="O160" s="16">
        <f t="shared" si="10"/>
        <v>0</v>
      </c>
      <c r="P160" s="16">
        <f t="shared" si="10"/>
        <v>579</v>
      </c>
      <c r="Q160" s="17">
        <f t="shared" si="10"/>
        <v>5000</v>
      </c>
      <c r="R160" s="16">
        <f t="shared" si="10"/>
        <v>0</v>
      </c>
      <c r="S160" s="16">
        <f t="shared" si="10"/>
        <v>0</v>
      </c>
      <c r="T160" s="16">
        <f t="shared" si="10"/>
        <v>0</v>
      </c>
      <c r="U160" s="16">
        <f t="shared" si="10"/>
        <v>0</v>
      </c>
      <c r="V160" s="16">
        <f t="shared" si="10"/>
        <v>0</v>
      </c>
      <c r="W160" s="16">
        <f t="shared" si="10"/>
        <v>0</v>
      </c>
      <c r="X160" s="16">
        <f t="shared" si="10"/>
        <v>0</v>
      </c>
      <c r="Y160" s="16">
        <f t="shared" si="10"/>
        <v>0</v>
      </c>
      <c r="Z160" s="16">
        <f t="shared" si="10"/>
        <v>0</v>
      </c>
    </row>
    <row r="161" spans="1:26" x14ac:dyDescent="0.25">
      <c r="A161" s="18"/>
      <c r="B161" s="18"/>
      <c r="C161" s="88"/>
      <c r="D161" s="88"/>
      <c r="E161" s="19"/>
      <c r="F161" s="19"/>
      <c r="G161" s="19"/>
      <c r="H161" s="19"/>
      <c r="I161" s="19"/>
      <c r="J161" s="20"/>
      <c r="K161" s="15"/>
      <c r="L161" s="24"/>
      <c r="M161" s="21"/>
      <c r="N161" s="21"/>
      <c r="O161" s="21"/>
      <c r="P161" s="21"/>
      <c r="Q161" s="22"/>
      <c r="R161" s="21"/>
      <c r="S161" s="21"/>
      <c r="T161" s="21"/>
      <c r="U161" s="21"/>
      <c r="V161" s="21"/>
      <c r="W161" s="21"/>
      <c r="X161" s="21"/>
      <c r="Y161" s="21"/>
    </row>
    <row r="162" spans="1:26" outlineLevel="1" x14ac:dyDescent="0.25">
      <c r="A162" s="9"/>
      <c r="B162" s="9"/>
      <c r="C162" s="77"/>
      <c r="D162" s="77"/>
      <c r="E162" s="32"/>
      <c r="F162" s="32"/>
      <c r="G162" s="44"/>
      <c r="H162" s="44"/>
      <c r="I162" s="44"/>
      <c r="J162" s="10" t="s">
        <v>12</v>
      </c>
      <c r="K162" s="10" t="s">
        <v>13</v>
      </c>
      <c r="L162" s="25"/>
      <c r="M162" s="11"/>
      <c r="N162" s="11"/>
      <c r="O162" s="11"/>
      <c r="P162" s="11"/>
      <c r="Q162" s="12"/>
      <c r="R162" s="11"/>
      <c r="S162" s="11"/>
      <c r="T162" s="11"/>
      <c r="U162" s="11"/>
      <c r="V162" s="11"/>
      <c r="W162" s="11"/>
      <c r="X162" s="11"/>
      <c r="Y162" s="11"/>
    </row>
    <row r="163" spans="1:26" outlineLevel="1" x14ac:dyDescent="0.25">
      <c r="A163" s="29" t="s">
        <v>732</v>
      </c>
      <c r="B163" s="29" t="s">
        <v>124</v>
      </c>
      <c r="C163" s="77" t="s">
        <v>730</v>
      </c>
      <c r="D163" s="77" t="s">
        <v>731</v>
      </c>
      <c r="E163" s="33">
        <v>36116</v>
      </c>
      <c r="F163" s="35">
        <v>36216</v>
      </c>
      <c r="G163" s="54">
        <v>46186</v>
      </c>
      <c r="H163" s="54"/>
      <c r="I163" s="54"/>
      <c r="J163" s="41">
        <v>119990390</v>
      </c>
      <c r="K163" s="3" t="s">
        <v>765</v>
      </c>
      <c r="L163" s="13" t="s">
        <v>35</v>
      </c>
      <c r="M163" s="11">
        <v>500</v>
      </c>
      <c r="N163" s="11">
        <v>500</v>
      </c>
      <c r="O163" s="11">
        <v>200</v>
      </c>
      <c r="P163" s="11">
        <v>300</v>
      </c>
      <c r="Q163" s="12">
        <v>810000</v>
      </c>
      <c r="R163" s="11">
        <v>295743</v>
      </c>
      <c r="S163" s="11">
        <v>1314</v>
      </c>
      <c r="T163" s="11">
        <v>295743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</row>
    <row r="164" spans="1:26" outlineLevel="1" x14ac:dyDescent="0.25">
      <c r="A164" s="29" t="s">
        <v>732</v>
      </c>
      <c r="B164" s="29" t="s">
        <v>124</v>
      </c>
      <c r="C164" s="77" t="s">
        <v>730</v>
      </c>
      <c r="D164" s="77" t="s">
        <v>731</v>
      </c>
      <c r="E164" s="33">
        <v>44910</v>
      </c>
      <c r="F164" s="35">
        <v>45029</v>
      </c>
      <c r="G164" s="54">
        <v>46876</v>
      </c>
      <c r="H164" s="54"/>
      <c r="I164" s="142"/>
      <c r="J164" s="34">
        <v>820230040</v>
      </c>
      <c r="K164" s="34" t="s">
        <v>729</v>
      </c>
      <c r="L164" s="13" t="s">
        <v>35</v>
      </c>
      <c r="M164" s="11">
        <v>300</v>
      </c>
      <c r="N164" s="11">
        <v>300</v>
      </c>
      <c r="O164" s="11">
        <v>0</v>
      </c>
      <c r="P164" s="11">
        <v>300</v>
      </c>
      <c r="Q164" s="12">
        <v>136487</v>
      </c>
      <c r="R164" s="11">
        <v>11015</v>
      </c>
      <c r="S164" s="11">
        <v>0</v>
      </c>
      <c r="T164" s="11">
        <v>0</v>
      </c>
      <c r="U164" s="11">
        <v>28</v>
      </c>
      <c r="V164" s="11">
        <v>11015</v>
      </c>
      <c r="W164" s="11">
        <v>0</v>
      </c>
      <c r="X164" s="11">
        <v>0</v>
      </c>
      <c r="Y164" s="11">
        <v>0</v>
      </c>
      <c r="Z164" s="11">
        <v>0</v>
      </c>
    </row>
    <row r="165" spans="1:26" x14ac:dyDescent="0.25">
      <c r="A165" s="9"/>
      <c r="B165" s="9"/>
      <c r="C165" s="77"/>
      <c r="D165" s="77"/>
      <c r="E165" s="32"/>
      <c r="F165" s="32"/>
      <c r="G165" s="44"/>
      <c r="H165" s="44"/>
      <c r="I165" s="44"/>
      <c r="J165" s="1"/>
      <c r="K165" s="15" t="s">
        <v>124</v>
      </c>
      <c r="L165" s="23">
        <f>COUNTA(L163:L164)</f>
        <v>2</v>
      </c>
      <c r="M165" s="16">
        <f>SUM(M163:M164)</f>
        <v>800</v>
      </c>
      <c r="N165" s="16">
        <f t="shared" ref="N165:Z165" si="11">SUM(N163:N164)</f>
        <v>800</v>
      </c>
      <c r="O165" s="16">
        <f t="shared" si="11"/>
        <v>200</v>
      </c>
      <c r="P165" s="16">
        <f t="shared" si="11"/>
        <v>600</v>
      </c>
      <c r="Q165" s="17">
        <f t="shared" si="11"/>
        <v>946487</v>
      </c>
      <c r="R165" s="16">
        <f t="shared" si="11"/>
        <v>306758</v>
      </c>
      <c r="S165" s="16">
        <f t="shared" si="11"/>
        <v>1314</v>
      </c>
      <c r="T165" s="16">
        <f t="shared" si="11"/>
        <v>295743</v>
      </c>
      <c r="U165" s="16">
        <f t="shared" si="11"/>
        <v>28</v>
      </c>
      <c r="V165" s="16">
        <f t="shared" si="11"/>
        <v>11015</v>
      </c>
      <c r="W165" s="16">
        <f t="shared" si="11"/>
        <v>0</v>
      </c>
      <c r="X165" s="16">
        <f t="shared" si="11"/>
        <v>0</v>
      </c>
      <c r="Y165" s="16">
        <f t="shared" si="11"/>
        <v>0</v>
      </c>
      <c r="Z165" s="16">
        <f t="shared" si="11"/>
        <v>0</v>
      </c>
    </row>
    <row r="166" spans="1:26" x14ac:dyDescent="0.25">
      <c r="A166" s="18"/>
      <c r="B166" s="18"/>
      <c r="C166" s="88"/>
      <c r="D166" s="88"/>
      <c r="E166" s="19"/>
      <c r="F166" s="19"/>
      <c r="G166" s="19"/>
      <c r="H166" s="19"/>
      <c r="I166" s="19"/>
      <c r="J166" s="20"/>
      <c r="K166" s="20"/>
      <c r="L166" s="24"/>
      <c r="M166" s="21"/>
      <c r="N166" s="21"/>
      <c r="O166" s="21"/>
      <c r="P166" s="21"/>
      <c r="Q166" s="22"/>
      <c r="R166" s="21"/>
      <c r="S166" s="21"/>
      <c r="T166" s="21"/>
      <c r="U166" s="21"/>
      <c r="V166" s="21"/>
      <c r="W166" s="21"/>
      <c r="X166" s="21"/>
      <c r="Y166" s="21"/>
    </row>
    <row r="167" spans="1:26" outlineLevel="1" x14ac:dyDescent="0.25">
      <c r="A167" s="9"/>
      <c r="B167" s="9"/>
      <c r="C167" s="77"/>
      <c r="D167" s="77"/>
      <c r="E167" s="32"/>
      <c r="F167" s="32"/>
      <c r="G167" s="44"/>
      <c r="H167" s="44"/>
      <c r="I167" s="44"/>
      <c r="J167" s="10"/>
      <c r="K167" s="10" t="s">
        <v>13</v>
      </c>
      <c r="L167" s="25"/>
      <c r="M167" s="11"/>
      <c r="N167" s="11"/>
      <c r="O167" s="11"/>
      <c r="P167" s="11"/>
      <c r="Q167" s="12"/>
      <c r="R167" s="11"/>
      <c r="S167" s="11"/>
      <c r="T167" s="11"/>
      <c r="U167" s="11"/>
      <c r="V167" s="11"/>
      <c r="W167" s="11"/>
      <c r="X167" s="11"/>
      <c r="Y167" s="11"/>
    </row>
    <row r="168" spans="1:26" outlineLevel="1" x14ac:dyDescent="0.25">
      <c r="A168" s="2" t="s">
        <v>125</v>
      </c>
      <c r="B168" s="2" t="s">
        <v>125</v>
      </c>
      <c r="C168" s="77" t="s">
        <v>451</v>
      </c>
      <c r="D168" s="77" t="s">
        <v>167</v>
      </c>
      <c r="E168" s="44" t="s">
        <v>155</v>
      </c>
      <c r="F168" s="44" t="s">
        <v>155</v>
      </c>
      <c r="G168" s="44" t="s">
        <v>155</v>
      </c>
      <c r="H168" s="44"/>
      <c r="I168" s="44"/>
      <c r="J168" s="3" t="s">
        <v>435</v>
      </c>
      <c r="K168" s="3" t="s">
        <v>562</v>
      </c>
      <c r="L168" s="13" t="s">
        <v>35</v>
      </c>
      <c r="M168" s="11">
        <v>1111</v>
      </c>
      <c r="N168" s="11">
        <v>45</v>
      </c>
      <c r="O168" s="11">
        <v>0</v>
      </c>
      <c r="P168" s="11">
        <v>45</v>
      </c>
      <c r="Q168" s="12">
        <v>674734</v>
      </c>
      <c r="R168" s="11">
        <v>371136</v>
      </c>
      <c r="S168" s="11">
        <v>5</v>
      </c>
      <c r="T168" s="11">
        <v>1325</v>
      </c>
      <c r="U168" s="11">
        <v>10</v>
      </c>
      <c r="V168" s="11">
        <v>3897</v>
      </c>
      <c r="W168" s="11">
        <v>0</v>
      </c>
      <c r="X168" s="11">
        <v>0</v>
      </c>
      <c r="Y168" s="11">
        <v>25</v>
      </c>
      <c r="Z168" s="11">
        <v>365914</v>
      </c>
    </row>
    <row r="169" spans="1:26" outlineLevel="1" x14ac:dyDescent="0.25">
      <c r="A169" s="2" t="s">
        <v>125</v>
      </c>
      <c r="B169" s="2" t="s">
        <v>125</v>
      </c>
      <c r="C169" s="77" t="s">
        <v>610</v>
      </c>
      <c r="D169" s="77" t="s">
        <v>611</v>
      </c>
      <c r="E169" s="33"/>
      <c r="F169" s="35"/>
      <c r="G169" s="54"/>
      <c r="H169" s="54"/>
      <c r="I169" s="142"/>
      <c r="J169" s="3" t="s">
        <v>607</v>
      </c>
      <c r="K169" s="3" t="s">
        <v>608</v>
      </c>
      <c r="L169" s="13" t="s">
        <v>31</v>
      </c>
      <c r="M169" s="11">
        <v>0</v>
      </c>
      <c r="N169" s="11">
        <v>0</v>
      </c>
      <c r="O169" s="11">
        <v>0</v>
      </c>
      <c r="P169" s="11">
        <v>0</v>
      </c>
      <c r="Q169" s="12">
        <v>840410</v>
      </c>
      <c r="R169" s="11">
        <v>385532</v>
      </c>
      <c r="S169" s="11">
        <v>218</v>
      </c>
      <c r="T169" s="11">
        <v>234300</v>
      </c>
      <c r="U169" s="11">
        <v>0</v>
      </c>
      <c r="V169" s="11">
        <v>0</v>
      </c>
      <c r="W169" s="11">
        <v>336</v>
      </c>
      <c r="X169" s="11">
        <v>151232</v>
      </c>
      <c r="Y169" s="11">
        <v>0</v>
      </c>
      <c r="Z169" s="11">
        <v>0</v>
      </c>
    </row>
    <row r="170" spans="1:26" outlineLevel="1" x14ac:dyDescent="0.25">
      <c r="A170" s="2" t="s">
        <v>125</v>
      </c>
      <c r="B170" s="2" t="s">
        <v>125</v>
      </c>
      <c r="C170" s="77">
        <v>750</v>
      </c>
      <c r="D170" s="77">
        <v>222</v>
      </c>
      <c r="E170" s="44" t="s">
        <v>155</v>
      </c>
      <c r="F170" s="44" t="s">
        <v>155</v>
      </c>
      <c r="G170" s="44" t="s">
        <v>155</v>
      </c>
      <c r="H170" s="44"/>
      <c r="I170" s="44"/>
      <c r="J170" s="3" t="s">
        <v>477</v>
      </c>
      <c r="K170" s="3" t="s">
        <v>487</v>
      </c>
      <c r="L170" s="13" t="s">
        <v>35</v>
      </c>
      <c r="M170" s="11">
        <v>245</v>
      </c>
      <c r="N170" s="11">
        <v>245</v>
      </c>
      <c r="O170" s="11">
        <v>245</v>
      </c>
      <c r="P170" s="11">
        <v>0</v>
      </c>
      <c r="Q170" s="12">
        <v>16290</v>
      </c>
      <c r="R170" s="11">
        <v>16290</v>
      </c>
      <c r="S170" s="11">
        <v>4</v>
      </c>
      <c r="T170" s="11">
        <v>1140</v>
      </c>
      <c r="U170" s="11">
        <v>30</v>
      </c>
      <c r="V170" s="11">
        <v>12150</v>
      </c>
      <c r="W170" s="11">
        <v>0</v>
      </c>
      <c r="X170" s="11">
        <v>0</v>
      </c>
      <c r="Y170" s="11">
        <v>9</v>
      </c>
      <c r="Z170" s="11">
        <v>3000</v>
      </c>
    </row>
    <row r="171" spans="1:26" outlineLevel="1" x14ac:dyDescent="0.25">
      <c r="A171" s="2" t="s">
        <v>125</v>
      </c>
      <c r="B171" s="2" t="s">
        <v>125</v>
      </c>
      <c r="C171" s="77">
        <v>750</v>
      </c>
      <c r="D171" s="77">
        <v>222</v>
      </c>
      <c r="E171" s="44" t="s">
        <v>155</v>
      </c>
      <c r="F171" s="44" t="s">
        <v>155</v>
      </c>
      <c r="G171" s="44" t="s">
        <v>155</v>
      </c>
      <c r="H171" s="44"/>
      <c r="I171" s="44"/>
      <c r="J171" s="3" t="s">
        <v>477</v>
      </c>
      <c r="K171" s="3" t="s">
        <v>478</v>
      </c>
      <c r="L171" s="13" t="s">
        <v>16</v>
      </c>
      <c r="M171" s="11">
        <v>271</v>
      </c>
      <c r="N171" s="11">
        <v>271</v>
      </c>
      <c r="O171" s="11">
        <v>0</v>
      </c>
      <c r="P171" s="11">
        <v>271</v>
      </c>
      <c r="Q171" s="12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</row>
    <row r="172" spans="1:26" outlineLevel="1" x14ac:dyDescent="0.25">
      <c r="A172" s="2" t="s">
        <v>125</v>
      </c>
      <c r="B172" s="2" t="s">
        <v>125</v>
      </c>
      <c r="C172" s="77">
        <v>750</v>
      </c>
      <c r="D172" s="77">
        <v>222</v>
      </c>
      <c r="E172" s="44" t="s">
        <v>155</v>
      </c>
      <c r="F172" s="44" t="s">
        <v>155</v>
      </c>
      <c r="G172" s="44" t="s">
        <v>155</v>
      </c>
      <c r="H172" s="44"/>
      <c r="I172" s="44"/>
      <c r="J172" s="3" t="s">
        <v>477</v>
      </c>
      <c r="K172" s="3" t="s">
        <v>479</v>
      </c>
      <c r="L172" s="13" t="s">
        <v>16</v>
      </c>
      <c r="M172" s="11">
        <v>94</v>
      </c>
      <c r="N172" s="11">
        <v>94</v>
      </c>
      <c r="O172" s="11">
        <v>0</v>
      </c>
      <c r="P172" s="11">
        <v>94</v>
      </c>
      <c r="Q172" s="12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</row>
    <row r="173" spans="1:26" outlineLevel="1" x14ac:dyDescent="0.25">
      <c r="A173" s="2" t="s">
        <v>125</v>
      </c>
      <c r="B173" s="2" t="s">
        <v>125</v>
      </c>
      <c r="C173" s="77">
        <v>750</v>
      </c>
      <c r="D173" s="77">
        <v>222</v>
      </c>
      <c r="E173" s="44" t="s">
        <v>155</v>
      </c>
      <c r="F173" s="44" t="s">
        <v>155</v>
      </c>
      <c r="G173" s="44" t="s">
        <v>155</v>
      </c>
      <c r="H173" s="44"/>
      <c r="I173" s="44"/>
      <c r="J173" s="3" t="s">
        <v>477</v>
      </c>
      <c r="K173" s="3" t="s">
        <v>560</v>
      </c>
      <c r="L173" s="13" t="s">
        <v>31</v>
      </c>
      <c r="M173" s="11">
        <v>0</v>
      </c>
      <c r="N173" s="11">
        <v>0</v>
      </c>
      <c r="O173" s="11">
        <v>0</v>
      </c>
      <c r="P173" s="11">
        <v>0</v>
      </c>
      <c r="Q173" s="12">
        <v>37700</v>
      </c>
      <c r="R173" s="11">
        <v>30900</v>
      </c>
      <c r="S173" s="11">
        <v>0</v>
      </c>
      <c r="T173" s="11">
        <v>0</v>
      </c>
      <c r="U173" s="11">
        <v>42</v>
      </c>
      <c r="V173" s="11">
        <v>30900</v>
      </c>
      <c r="W173" s="11">
        <v>0</v>
      </c>
      <c r="X173" s="11">
        <v>0</v>
      </c>
      <c r="Y173" s="11">
        <v>0</v>
      </c>
      <c r="Z173" s="11">
        <v>0</v>
      </c>
    </row>
    <row r="174" spans="1:26" s="71" customFormat="1" outlineLevel="1" x14ac:dyDescent="0.25">
      <c r="A174" s="134" t="s">
        <v>125</v>
      </c>
      <c r="B174" s="134" t="s">
        <v>125</v>
      </c>
      <c r="C174" s="135" t="s">
        <v>453</v>
      </c>
      <c r="D174" s="135" t="s">
        <v>452</v>
      </c>
      <c r="E174" s="136" t="s">
        <v>155</v>
      </c>
      <c r="F174" s="136" t="s">
        <v>155</v>
      </c>
      <c r="G174" s="136" t="s">
        <v>155</v>
      </c>
      <c r="H174" s="136"/>
      <c r="I174" s="136"/>
      <c r="J174" s="3" t="s">
        <v>436</v>
      </c>
      <c r="K174" s="3" t="s">
        <v>561</v>
      </c>
      <c r="L174" s="13" t="s">
        <v>31</v>
      </c>
      <c r="M174" s="11">
        <v>0</v>
      </c>
      <c r="N174" s="11">
        <v>0</v>
      </c>
      <c r="O174" s="11">
        <v>0</v>
      </c>
      <c r="P174" s="11">
        <v>0</v>
      </c>
      <c r="Q174" s="12">
        <v>650000</v>
      </c>
      <c r="R174" s="11">
        <v>143708</v>
      </c>
      <c r="S174" s="11">
        <v>0</v>
      </c>
      <c r="T174" s="11">
        <v>0</v>
      </c>
      <c r="U174" s="11">
        <v>134</v>
      </c>
      <c r="V174" s="11">
        <v>53708</v>
      </c>
      <c r="W174" s="11">
        <v>0</v>
      </c>
      <c r="X174" s="11">
        <v>0</v>
      </c>
      <c r="Y174" s="11">
        <v>257</v>
      </c>
      <c r="Z174" s="11">
        <v>90000</v>
      </c>
    </row>
    <row r="175" spans="1:26" s="113" customFormat="1" outlineLevel="1" x14ac:dyDescent="0.25">
      <c r="A175" s="2" t="s">
        <v>125</v>
      </c>
      <c r="B175" s="2" t="s">
        <v>125</v>
      </c>
      <c r="C175" s="77" t="s">
        <v>453</v>
      </c>
      <c r="D175" s="77" t="s">
        <v>452</v>
      </c>
      <c r="E175" s="44" t="s">
        <v>155</v>
      </c>
      <c r="F175" s="44" t="s">
        <v>155</v>
      </c>
      <c r="G175" s="44" t="s">
        <v>155</v>
      </c>
      <c r="H175" s="44"/>
      <c r="I175" s="44"/>
      <c r="J175" s="3" t="s">
        <v>436</v>
      </c>
      <c r="K175" s="3" t="s">
        <v>437</v>
      </c>
      <c r="L175" s="13" t="s">
        <v>31</v>
      </c>
      <c r="M175" s="11">
        <v>0</v>
      </c>
      <c r="N175" s="11">
        <v>0</v>
      </c>
      <c r="O175" s="11">
        <v>0</v>
      </c>
      <c r="P175" s="11">
        <v>0</v>
      </c>
      <c r="Q175" s="12">
        <v>200000</v>
      </c>
      <c r="R175" s="11">
        <v>200000</v>
      </c>
      <c r="S175" s="11">
        <v>800</v>
      </c>
      <c r="T175" s="11">
        <v>200000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</row>
    <row r="176" spans="1:26" s="113" customFormat="1" outlineLevel="1" x14ac:dyDescent="0.25">
      <c r="A176" s="2" t="s">
        <v>125</v>
      </c>
      <c r="B176" s="2" t="s">
        <v>125</v>
      </c>
      <c r="C176" s="77" t="s">
        <v>453</v>
      </c>
      <c r="D176" s="77" t="s">
        <v>452</v>
      </c>
      <c r="E176" s="44" t="s">
        <v>155</v>
      </c>
      <c r="F176" s="44" t="s">
        <v>155</v>
      </c>
      <c r="G176" s="44" t="s">
        <v>155</v>
      </c>
      <c r="H176" s="44"/>
      <c r="I176" s="44"/>
      <c r="J176" s="3" t="s">
        <v>436</v>
      </c>
      <c r="K176" s="3" t="s">
        <v>438</v>
      </c>
      <c r="L176" s="13" t="s">
        <v>31</v>
      </c>
      <c r="M176" s="11">
        <v>0</v>
      </c>
      <c r="N176" s="11">
        <v>0</v>
      </c>
      <c r="O176" s="11">
        <v>0</v>
      </c>
      <c r="P176" s="11">
        <v>0</v>
      </c>
      <c r="Q176" s="12">
        <v>142600</v>
      </c>
      <c r="R176" s="11">
        <v>142600</v>
      </c>
      <c r="S176" s="11">
        <v>570</v>
      </c>
      <c r="T176" s="11">
        <v>142600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</row>
    <row r="177" spans="1:26" outlineLevel="1" x14ac:dyDescent="0.25">
      <c r="A177" s="2" t="s">
        <v>125</v>
      </c>
      <c r="B177" s="2" t="s">
        <v>125</v>
      </c>
      <c r="C177" s="77" t="s">
        <v>640</v>
      </c>
      <c r="D177" s="77">
        <v>228</v>
      </c>
      <c r="E177" s="44" t="s">
        <v>155</v>
      </c>
      <c r="F177" s="44" t="s">
        <v>155</v>
      </c>
      <c r="G177" s="44" t="s">
        <v>155</v>
      </c>
      <c r="H177" s="44"/>
      <c r="I177" s="44"/>
      <c r="J177" s="3" t="s">
        <v>436</v>
      </c>
      <c r="K177" s="3" t="s">
        <v>639</v>
      </c>
      <c r="L177" s="13" t="s">
        <v>35</v>
      </c>
      <c r="M177" s="11">
        <v>580</v>
      </c>
      <c r="N177" s="11">
        <v>580</v>
      </c>
      <c r="O177" s="11">
        <v>0</v>
      </c>
      <c r="P177" s="11">
        <v>580</v>
      </c>
      <c r="Q177" s="12">
        <v>48000</v>
      </c>
      <c r="R177" s="11">
        <v>48000</v>
      </c>
      <c r="S177" s="11">
        <v>0</v>
      </c>
      <c r="T177" s="11">
        <v>0</v>
      </c>
      <c r="U177" s="11">
        <v>120</v>
      </c>
      <c r="V177" s="11">
        <v>48000</v>
      </c>
      <c r="W177" s="11">
        <v>0</v>
      </c>
      <c r="X177" s="11">
        <v>0</v>
      </c>
      <c r="Y177" s="11">
        <v>0</v>
      </c>
      <c r="Z177" s="11">
        <v>0</v>
      </c>
    </row>
    <row r="178" spans="1:26" outlineLevel="1" x14ac:dyDescent="0.25">
      <c r="A178" s="2" t="s">
        <v>125</v>
      </c>
      <c r="B178" s="2" t="s">
        <v>125</v>
      </c>
      <c r="C178" s="77">
        <v>743</v>
      </c>
      <c r="D178" s="77">
        <v>230</v>
      </c>
      <c r="E178" s="44" t="s">
        <v>155</v>
      </c>
      <c r="F178" s="44" t="s">
        <v>155</v>
      </c>
      <c r="G178" s="44" t="s">
        <v>155</v>
      </c>
      <c r="H178" s="44"/>
      <c r="I178" s="44"/>
      <c r="J178" s="3" t="s">
        <v>126</v>
      </c>
      <c r="K178" s="3" t="s">
        <v>126</v>
      </c>
      <c r="L178" s="13" t="s">
        <v>16</v>
      </c>
      <c r="M178" s="11">
        <v>2</v>
      </c>
      <c r="N178" s="11">
        <v>1</v>
      </c>
      <c r="O178" s="11">
        <v>1</v>
      </c>
      <c r="P178" s="11">
        <v>0</v>
      </c>
      <c r="Q178" s="12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</row>
    <row r="179" spans="1:26" outlineLevel="1" x14ac:dyDescent="0.25">
      <c r="A179" s="2"/>
      <c r="B179" s="2"/>
      <c r="C179" s="77"/>
      <c r="D179" s="77"/>
      <c r="E179" s="44"/>
      <c r="F179" s="44"/>
      <c r="G179" s="44"/>
      <c r="H179" s="44"/>
      <c r="I179" s="44"/>
      <c r="J179" s="29" t="s">
        <v>835</v>
      </c>
      <c r="K179" s="29" t="s">
        <v>836</v>
      </c>
      <c r="L179" s="13" t="s">
        <v>16</v>
      </c>
      <c r="M179" s="29">
        <v>11</v>
      </c>
      <c r="N179" s="29">
        <v>3</v>
      </c>
      <c r="O179" s="29">
        <v>3</v>
      </c>
      <c r="P179" s="29">
        <v>0</v>
      </c>
      <c r="Q179" s="30">
        <v>0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</row>
    <row r="180" spans="1:26" outlineLevel="1" x14ac:dyDescent="0.25">
      <c r="A180" s="2" t="s">
        <v>125</v>
      </c>
      <c r="B180" s="2" t="s">
        <v>125</v>
      </c>
      <c r="C180" s="38">
        <v>749</v>
      </c>
      <c r="D180" s="38">
        <v>223</v>
      </c>
      <c r="E180" s="44" t="s">
        <v>155</v>
      </c>
      <c r="F180" s="44" t="s">
        <v>155</v>
      </c>
      <c r="G180" s="44" t="s">
        <v>155</v>
      </c>
      <c r="H180" s="44"/>
      <c r="I180" s="44"/>
      <c r="J180" s="3" t="s">
        <v>439</v>
      </c>
      <c r="K180" s="3" t="s">
        <v>410</v>
      </c>
      <c r="L180" s="13" t="s">
        <v>31</v>
      </c>
      <c r="M180" s="40">
        <v>0</v>
      </c>
      <c r="N180" s="40">
        <v>0</v>
      </c>
      <c r="O180" s="40">
        <v>0</v>
      </c>
      <c r="P180" s="40">
        <v>0</v>
      </c>
      <c r="Q180" s="80">
        <v>1763000</v>
      </c>
      <c r="R180" s="39">
        <v>908000</v>
      </c>
      <c r="S180" s="39">
        <v>3631</v>
      </c>
      <c r="T180" s="39">
        <v>908000</v>
      </c>
      <c r="U180" s="39">
        <v>0</v>
      </c>
      <c r="V180" s="39">
        <v>0</v>
      </c>
      <c r="W180" s="39">
        <v>0</v>
      </c>
      <c r="X180" s="39">
        <v>0</v>
      </c>
      <c r="Y180" s="39">
        <v>0</v>
      </c>
      <c r="Z180" s="39">
        <v>0</v>
      </c>
    </row>
    <row r="181" spans="1:26" outlineLevel="1" x14ac:dyDescent="0.25">
      <c r="A181" s="2" t="s">
        <v>125</v>
      </c>
      <c r="B181" s="2" t="s">
        <v>125</v>
      </c>
      <c r="C181" s="77" t="s">
        <v>449</v>
      </c>
      <c r="D181" s="77" t="s">
        <v>450</v>
      </c>
      <c r="E181" s="44" t="s">
        <v>155</v>
      </c>
      <c r="F181" s="44" t="s">
        <v>155</v>
      </c>
      <c r="G181" s="44" t="s">
        <v>155</v>
      </c>
      <c r="H181" s="44"/>
      <c r="I181" s="44"/>
      <c r="J181" s="3" t="s">
        <v>439</v>
      </c>
      <c r="K181" s="3" t="s">
        <v>384</v>
      </c>
      <c r="L181" s="13" t="s">
        <v>31</v>
      </c>
      <c r="M181" s="11">
        <v>0</v>
      </c>
      <c r="N181" s="11">
        <v>0</v>
      </c>
      <c r="O181" s="11">
        <v>0</v>
      </c>
      <c r="P181" s="11">
        <v>0</v>
      </c>
      <c r="Q181" s="12">
        <v>400000</v>
      </c>
      <c r="R181" s="11">
        <v>298000</v>
      </c>
      <c r="S181" s="11">
        <v>1192</v>
      </c>
      <c r="T181" s="11">
        <v>298000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</row>
    <row r="182" spans="1:26" outlineLevel="1" x14ac:dyDescent="0.25">
      <c r="A182" s="2" t="s">
        <v>125</v>
      </c>
      <c r="B182" s="2" t="s">
        <v>125</v>
      </c>
      <c r="C182" s="77" t="s">
        <v>449</v>
      </c>
      <c r="D182" s="77" t="s">
        <v>450</v>
      </c>
      <c r="E182" s="44" t="s">
        <v>155</v>
      </c>
      <c r="F182" s="44" t="s">
        <v>155</v>
      </c>
      <c r="G182" s="44" t="s">
        <v>155</v>
      </c>
      <c r="H182" s="44"/>
      <c r="I182" s="44"/>
      <c r="J182" s="3" t="s">
        <v>439</v>
      </c>
      <c r="K182" s="3" t="s">
        <v>385</v>
      </c>
      <c r="L182" s="13" t="s">
        <v>31</v>
      </c>
      <c r="M182" s="40">
        <v>0</v>
      </c>
      <c r="N182" s="40">
        <v>0</v>
      </c>
      <c r="O182" s="40">
        <v>0</v>
      </c>
      <c r="P182" s="40">
        <v>0</v>
      </c>
      <c r="Q182" s="80">
        <v>280187</v>
      </c>
      <c r="R182" s="39">
        <v>280187</v>
      </c>
      <c r="S182" s="39">
        <v>1120</v>
      </c>
      <c r="T182" s="39">
        <v>280187</v>
      </c>
      <c r="U182" s="40">
        <v>0</v>
      </c>
      <c r="V182" s="40">
        <v>0</v>
      </c>
      <c r="W182" s="40">
        <v>0</v>
      </c>
      <c r="X182" s="40">
        <v>0</v>
      </c>
      <c r="Y182" s="40">
        <v>0</v>
      </c>
      <c r="Z182" s="40">
        <v>0</v>
      </c>
    </row>
    <row r="183" spans="1:26" outlineLevel="1" x14ac:dyDescent="0.25">
      <c r="A183" s="2" t="s">
        <v>125</v>
      </c>
      <c r="B183" s="2" t="s">
        <v>125</v>
      </c>
      <c r="C183" s="77">
        <v>743</v>
      </c>
      <c r="D183" s="77">
        <v>230</v>
      </c>
      <c r="E183" s="44" t="s">
        <v>155</v>
      </c>
      <c r="F183" s="44" t="s">
        <v>155</v>
      </c>
      <c r="G183" s="44" t="s">
        <v>155</v>
      </c>
      <c r="H183" s="44"/>
      <c r="I183" s="44"/>
      <c r="J183" s="3" t="s">
        <v>538</v>
      </c>
      <c r="K183" s="3" t="s">
        <v>539</v>
      </c>
      <c r="L183" s="13" t="s">
        <v>31</v>
      </c>
      <c r="M183" s="11">
        <v>0</v>
      </c>
      <c r="N183" s="11">
        <v>0</v>
      </c>
      <c r="O183" s="11">
        <v>0</v>
      </c>
      <c r="P183" s="11">
        <v>0</v>
      </c>
      <c r="Q183" s="12">
        <v>5600</v>
      </c>
      <c r="R183" s="11">
        <v>5600</v>
      </c>
      <c r="S183" s="11">
        <v>22</v>
      </c>
      <c r="T183" s="11">
        <v>5600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</row>
    <row r="184" spans="1:26" outlineLevel="1" x14ac:dyDescent="0.25">
      <c r="A184" s="2" t="s">
        <v>125</v>
      </c>
      <c r="B184" s="2" t="s">
        <v>125</v>
      </c>
      <c r="C184" s="77" t="s">
        <v>579</v>
      </c>
      <c r="D184" s="77" t="s">
        <v>752</v>
      </c>
      <c r="E184" s="44" t="s">
        <v>155</v>
      </c>
      <c r="F184" s="44" t="s">
        <v>155</v>
      </c>
      <c r="G184" s="44" t="s">
        <v>155</v>
      </c>
      <c r="H184" s="44"/>
      <c r="I184" s="44"/>
      <c r="J184" s="3" t="s">
        <v>538</v>
      </c>
      <c r="K184" s="3" t="s">
        <v>751</v>
      </c>
      <c r="L184" s="13" t="s">
        <v>16</v>
      </c>
      <c r="M184" s="11">
        <v>72</v>
      </c>
      <c r="N184" s="11">
        <v>72</v>
      </c>
      <c r="O184" s="11">
        <v>0</v>
      </c>
      <c r="P184" s="11">
        <v>72</v>
      </c>
      <c r="Q184" s="12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</row>
    <row r="185" spans="1:26" outlineLevel="1" x14ac:dyDescent="0.25">
      <c r="A185" s="2" t="s">
        <v>125</v>
      </c>
      <c r="B185" s="2" t="s">
        <v>125</v>
      </c>
      <c r="C185" s="77">
        <v>480</v>
      </c>
      <c r="D185" s="77">
        <v>228</v>
      </c>
      <c r="E185" s="44" t="s">
        <v>155</v>
      </c>
      <c r="F185" s="44" t="s">
        <v>155</v>
      </c>
      <c r="G185" s="44" t="s">
        <v>155</v>
      </c>
      <c r="H185" s="44"/>
      <c r="I185" s="44"/>
      <c r="J185" s="3" t="s">
        <v>440</v>
      </c>
      <c r="K185" s="3" t="s">
        <v>488</v>
      </c>
      <c r="L185" s="13" t="s">
        <v>16</v>
      </c>
      <c r="M185" s="11">
        <v>158</v>
      </c>
      <c r="N185" s="11">
        <v>158</v>
      </c>
      <c r="O185" s="11">
        <v>0</v>
      </c>
      <c r="P185" s="11">
        <v>158</v>
      </c>
      <c r="Q185" s="12">
        <v>3000</v>
      </c>
      <c r="R185" s="11">
        <v>3000</v>
      </c>
      <c r="S185" s="11">
        <v>0</v>
      </c>
      <c r="T185" s="11">
        <v>0</v>
      </c>
      <c r="U185" s="11">
        <v>7</v>
      </c>
      <c r="V185" s="11">
        <v>3000</v>
      </c>
      <c r="W185" s="11">
        <v>0</v>
      </c>
      <c r="X185" s="11">
        <v>0</v>
      </c>
      <c r="Y185" s="11">
        <v>0</v>
      </c>
      <c r="Z185" s="11">
        <v>0</v>
      </c>
    </row>
    <row r="186" spans="1:26" outlineLevel="1" x14ac:dyDescent="0.25">
      <c r="A186" s="2" t="s">
        <v>125</v>
      </c>
      <c r="B186" s="2" t="s">
        <v>125</v>
      </c>
      <c r="C186" s="77">
        <v>480</v>
      </c>
      <c r="D186" s="77">
        <v>228</v>
      </c>
      <c r="E186" s="44" t="s">
        <v>155</v>
      </c>
      <c r="F186" s="44" t="s">
        <v>155</v>
      </c>
      <c r="G186" s="44" t="s">
        <v>155</v>
      </c>
      <c r="H186" s="44"/>
      <c r="I186" s="44"/>
      <c r="J186" s="3" t="s">
        <v>440</v>
      </c>
      <c r="K186" s="3" t="s">
        <v>674</v>
      </c>
      <c r="L186" s="13" t="s">
        <v>35</v>
      </c>
      <c r="M186" s="11">
        <v>234</v>
      </c>
      <c r="N186" s="11">
        <v>234</v>
      </c>
      <c r="O186" s="11">
        <v>0</v>
      </c>
      <c r="P186" s="11">
        <v>234</v>
      </c>
      <c r="Q186" s="12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</row>
    <row r="187" spans="1:26" outlineLevel="1" x14ac:dyDescent="0.25">
      <c r="A187" s="2" t="s">
        <v>125</v>
      </c>
      <c r="B187" s="2" t="s">
        <v>125</v>
      </c>
      <c r="C187" s="77">
        <v>480</v>
      </c>
      <c r="D187" s="77">
        <v>228</v>
      </c>
      <c r="E187" s="44" t="s">
        <v>155</v>
      </c>
      <c r="F187" s="44" t="s">
        <v>155</v>
      </c>
      <c r="G187" s="44" t="s">
        <v>155</v>
      </c>
      <c r="H187" s="44"/>
      <c r="I187" s="44"/>
      <c r="J187" s="3" t="s">
        <v>440</v>
      </c>
      <c r="K187" s="3" t="s">
        <v>609</v>
      </c>
      <c r="L187" s="13" t="s">
        <v>31</v>
      </c>
      <c r="M187" s="11">
        <v>0</v>
      </c>
      <c r="N187" s="11">
        <v>0</v>
      </c>
      <c r="O187" s="11">
        <v>0</v>
      </c>
      <c r="P187" s="11">
        <v>0</v>
      </c>
      <c r="Q187" s="12">
        <v>189193</v>
      </c>
      <c r="R187" s="11">
        <v>163668</v>
      </c>
      <c r="S187" s="11">
        <v>302</v>
      </c>
      <c r="T187" s="11">
        <v>75439</v>
      </c>
      <c r="U187" s="11">
        <v>93</v>
      </c>
      <c r="V187" s="11">
        <v>37329</v>
      </c>
      <c r="W187" s="11">
        <v>0</v>
      </c>
      <c r="X187" s="11">
        <v>0</v>
      </c>
      <c r="Y187" s="11">
        <v>5</v>
      </c>
      <c r="Z187" s="11">
        <v>50900</v>
      </c>
    </row>
    <row r="188" spans="1:26" outlineLevel="1" x14ac:dyDescent="0.25">
      <c r="A188" s="2" t="s">
        <v>125</v>
      </c>
      <c r="B188" s="2" t="s">
        <v>125</v>
      </c>
      <c r="C188" s="77" t="s">
        <v>454</v>
      </c>
      <c r="D188" s="77" t="s">
        <v>167</v>
      </c>
      <c r="E188" s="44" t="s">
        <v>155</v>
      </c>
      <c r="F188" s="44" t="s">
        <v>155</v>
      </c>
      <c r="G188" s="44" t="s">
        <v>155</v>
      </c>
      <c r="H188" s="44"/>
      <c r="I188" s="44"/>
      <c r="J188" s="3" t="s">
        <v>441</v>
      </c>
      <c r="K188" s="3" t="s">
        <v>317</v>
      </c>
      <c r="L188" s="13" t="s">
        <v>31</v>
      </c>
      <c r="M188" s="11">
        <v>0</v>
      </c>
      <c r="N188" s="11">
        <v>0</v>
      </c>
      <c r="O188" s="11">
        <v>0</v>
      </c>
      <c r="P188" s="11">
        <v>0</v>
      </c>
      <c r="Q188" s="12">
        <v>400000</v>
      </c>
      <c r="R188" s="11">
        <v>150000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428</v>
      </c>
      <c r="Z188" s="11">
        <v>150000</v>
      </c>
    </row>
    <row r="189" spans="1:26" s="71" customFormat="1" outlineLevel="1" x14ac:dyDescent="0.25">
      <c r="A189" s="2" t="s">
        <v>125</v>
      </c>
      <c r="B189" s="2" t="s">
        <v>125</v>
      </c>
      <c r="C189" s="77" t="s">
        <v>454</v>
      </c>
      <c r="D189" s="77" t="s">
        <v>540</v>
      </c>
      <c r="E189" s="44" t="s">
        <v>155</v>
      </c>
      <c r="F189" s="44" t="s">
        <v>155</v>
      </c>
      <c r="G189" s="44" t="s">
        <v>155</v>
      </c>
      <c r="H189" s="44"/>
      <c r="I189" s="44"/>
      <c r="J189" s="3" t="s">
        <v>441</v>
      </c>
      <c r="K189" s="3" t="s">
        <v>489</v>
      </c>
      <c r="L189" s="13" t="s">
        <v>35</v>
      </c>
      <c r="M189" s="39">
        <v>310</v>
      </c>
      <c r="N189" s="39">
        <v>310</v>
      </c>
      <c r="O189" s="39">
        <v>0</v>
      </c>
      <c r="P189" s="39">
        <v>310</v>
      </c>
      <c r="Q189" s="80">
        <v>3100</v>
      </c>
      <c r="R189" s="39">
        <v>3100</v>
      </c>
      <c r="S189" s="39">
        <v>12</v>
      </c>
      <c r="T189" s="39">
        <v>3100</v>
      </c>
      <c r="U189" s="39">
        <v>0</v>
      </c>
      <c r="V189" s="39">
        <v>0</v>
      </c>
      <c r="W189" s="39">
        <v>0</v>
      </c>
      <c r="X189" s="39">
        <v>0</v>
      </c>
      <c r="Y189" s="39">
        <v>0</v>
      </c>
      <c r="Z189" s="39">
        <v>0</v>
      </c>
    </row>
    <row r="190" spans="1:26" outlineLevel="1" x14ac:dyDescent="0.25">
      <c r="A190" s="2" t="s">
        <v>125</v>
      </c>
      <c r="B190" s="2" t="s">
        <v>125</v>
      </c>
      <c r="C190" s="77" t="s">
        <v>690</v>
      </c>
      <c r="D190" s="77" t="s">
        <v>691</v>
      </c>
      <c r="E190" s="44" t="s">
        <v>155</v>
      </c>
      <c r="F190" s="44" t="s">
        <v>155</v>
      </c>
      <c r="G190" s="44" t="s">
        <v>155</v>
      </c>
      <c r="H190" s="44"/>
      <c r="I190" s="44"/>
      <c r="J190" s="3" t="s">
        <v>675</v>
      </c>
      <c r="K190" s="3" t="s">
        <v>676</v>
      </c>
      <c r="L190" s="13" t="s">
        <v>31</v>
      </c>
      <c r="M190" s="11">
        <v>0</v>
      </c>
      <c r="N190" s="11">
        <v>0</v>
      </c>
      <c r="O190" s="11">
        <v>0</v>
      </c>
      <c r="P190" s="11">
        <v>0</v>
      </c>
      <c r="Q190" s="12">
        <v>800000</v>
      </c>
      <c r="R190" s="11">
        <v>800000</v>
      </c>
      <c r="S190" s="11">
        <v>3160</v>
      </c>
      <c r="T190" s="11">
        <v>790000</v>
      </c>
      <c r="U190" s="11">
        <v>25</v>
      </c>
      <c r="V190" s="11">
        <v>10000</v>
      </c>
      <c r="W190" s="11">
        <v>0</v>
      </c>
      <c r="X190" s="11">
        <v>0</v>
      </c>
      <c r="Y190" s="11">
        <v>0</v>
      </c>
      <c r="Z190" s="11">
        <v>0</v>
      </c>
    </row>
    <row r="191" spans="1:26" outlineLevel="1" x14ac:dyDescent="0.25">
      <c r="A191" s="2"/>
      <c r="B191" s="2"/>
      <c r="C191" s="77"/>
      <c r="D191" s="77"/>
      <c r="E191" s="44"/>
      <c r="F191" s="44"/>
      <c r="G191" s="44"/>
      <c r="H191" s="44"/>
      <c r="I191" s="44"/>
      <c r="J191" s="3" t="s">
        <v>675</v>
      </c>
      <c r="K191" s="29" t="s">
        <v>837</v>
      </c>
      <c r="L191" s="13" t="s">
        <v>16</v>
      </c>
      <c r="M191" s="29">
        <v>232</v>
      </c>
      <c r="N191" s="29">
        <v>232</v>
      </c>
      <c r="O191" s="29">
        <v>168</v>
      </c>
      <c r="P191" s="29">
        <v>64</v>
      </c>
      <c r="Q191" s="30">
        <v>0</v>
      </c>
      <c r="R191" s="29">
        <v>0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</row>
    <row r="192" spans="1:26" x14ac:dyDescent="0.25">
      <c r="A192" s="2"/>
      <c r="B192" s="2"/>
      <c r="E192" s="35"/>
      <c r="F192" s="35"/>
      <c r="G192" s="35"/>
      <c r="H192" s="35"/>
      <c r="I192" s="140"/>
      <c r="J192" s="3"/>
      <c r="K192" s="15" t="s">
        <v>125</v>
      </c>
      <c r="L192" s="23">
        <f>COUNTA(L168:L191)</f>
        <v>24</v>
      </c>
      <c r="M192" s="16">
        <f>SUM(M168:M191)</f>
        <v>3320</v>
      </c>
      <c r="N192" s="16">
        <f t="shared" ref="N192:Z192" si="12">SUM(N168:N191)</f>
        <v>2245</v>
      </c>
      <c r="O192" s="16">
        <f t="shared" si="12"/>
        <v>417</v>
      </c>
      <c r="P192" s="16">
        <f t="shared" si="12"/>
        <v>1828</v>
      </c>
      <c r="Q192" s="17">
        <f t="shared" si="12"/>
        <v>6453814</v>
      </c>
      <c r="R192" s="16">
        <f t="shared" si="12"/>
        <v>3949721</v>
      </c>
      <c r="S192" s="16">
        <f t="shared" si="12"/>
        <v>11036</v>
      </c>
      <c r="T192" s="16">
        <f t="shared" si="12"/>
        <v>2939691</v>
      </c>
      <c r="U192" s="16">
        <f t="shared" si="12"/>
        <v>461</v>
      </c>
      <c r="V192" s="16">
        <f t="shared" si="12"/>
        <v>198984</v>
      </c>
      <c r="W192" s="16">
        <f t="shared" si="12"/>
        <v>336</v>
      </c>
      <c r="X192" s="16">
        <f t="shared" si="12"/>
        <v>151232</v>
      </c>
      <c r="Y192" s="16">
        <f t="shared" si="12"/>
        <v>724</v>
      </c>
      <c r="Z192" s="16">
        <f t="shared" si="12"/>
        <v>659814</v>
      </c>
    </row>
    <row r="193" spans="1:26" x14ac:dyDescent="0.25">
      <c r="A193" s="18"/>
      <c r="B193" s="18"/>
      <c r="C193" s="88"/>
      <c r="D193" s="88"/>
      <c r="E193" s="19"/>
      <c r="F193" s="19"/>
      <c r="G193" s="19"/>
      <c r="H193" s="19"/>
      <c r="I193" s="19"/>
      <c r="J193" s="20"/>
      <c r="K193" s="20"/>
      <c r="L193" s="24"/>
      <c r="M193" s="21"/>
      <c r="N193" s="21"/>
      <c r="O193" s="21"/>
      <c r="P193" s="21"/>
      <c r="Q193" s="22"/>
      <c r="R193" s="21"/>
      <c r="S193" s="21"/>
      <c r="T193" s="21"/>
      <c r="U193" s="21"/>
      <c r="V193" s="21"/>
      <c r="W193" s="21"/>
      <c r="X193" s="21"/>
      <c r="Y193" s="21"/>
    </row>
    <row r="194" spans="1:26" outlineLevel="1" x14ac:dyDescent="0.25">
      <c r="A194" s="9"/>
      <c r="B194" s="9"/>
      <c r="C194" s="77"/>
      <c r="D194" s="77"/>
      <c r="E194" s="32"/>
      <c r="F194" s="32"/>
      <c r="G194" s="44"/>
      <c r="H194" s="44"/>
      <c r="I194" s="44"/>
      <c r="J194" s="10" t="s">
        <v>12</v>
      </c>
      <c r="K194" s="10" t="s">
        <v>13</v>
      </c>
      <c r="L194" s="25"/>
      <c r="M194" s="11"/>
      <c r="N194" s="11"/>
      <c r="O194" s="11"/>
      <c r="P194" s="11"/>
      <c r="Q194" s="12"/>
      <c r="R194" s="11"/>
      <c r="S194" s="11"/>
      <c r="T194" s="11"/>
      <c r="U194" s="11"/>
      <c r="V194" s="11"/>
      <c r="W194" s="11"/>
      <c r="X194" s="11"/>
      <c r="Y194" s="11"/>
    </row>
    <row r="195" spans="1:26" outlineLevel="1" x14ac:dyDescent="0.25">
      <c r="A195" s="2" t="s">
        <v>127</v>
      </c>
      <c r="B195" s="2" t="s">
        <v>342</v>
      </c>
      <c r="C195" s="77">
        <v>511</v>
      </c>
      <c r="D195" s="77" t="s">
        <v>128</v>
      </c>
      <c r="E195" s="33">
        <v>43340</v>
      </c>
      <c r="F195" s="35">
        <v>43853</v>
      </c>
      <c r="G195" s="54">
        <v>45708</v>
      </c>
      <c r="H195" s="54"/>
      <c r="I195" s="142"/>
      <c r="J195" s="3" t="s">
        <v>501</v>
      </c>
      <c r="K195" s="3" t="s">
        <v>129</v>
      </c>
      <c r="L195" s="13" t="s">
        <v>16</v>
      </c>
      <c r="M195" s="11">
        <v>19</v>
      </c>
      <c r="N195" s="11">
        <v>18</v>
      </c>
      <c r="O195" s="11">
        <v>18</v>
      </c>
      <c r="P195" s="11">
        <v>0</v>
      </c>
      <c r="Q195" s="12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</row>
    <row r="196" spans="1:26" outlineLevel="1" x14ac:dyDescent="0.25">
      <c r="A196" s="2" t="s">
        <v>127</v>
      </c>
      <c r="B196" s="2" t="s">
        <v>342</v>
      </c>
      <c r="C196" s="77" t="s">
        <v>459</v>
      </c>
      <c r="D196" s="77" t="s">
        <v>130</v>
      </c>
      <c r="E196" s="33">
        <v>45210</v>
      </c>
      <c r="F196" s="35">
        <v>45197</v>
      </c>
      <c r="G196" s="54">
        <v>47062</v>
      </c>
      <c r="H196" s="54"/>
      <c r="I196" s="54"/>
      <c r="J196" s="27" t="s">
        <v>767</v>
      </c>
      <c r="K196" s="34" t="s">
        <v>766</v>
      </c>
      <c r="L196" s="13" t="s">
        <v>31</v>
      </c>
      <c r="M196" s="11">
        <v>0</v>
      </c>
      <c r="N196" s="11">
        <v>0</v>
      </c>
      <c r="O196" s="11">
        <v>0</v>
      </c>
      <c r="P196" s="11">
        <v>0</v>
      </c>
      <c r="Q196" s="12">
        <v>28040</v>
      </c>
      <c r="R196" s="11">
        <v>11972</v>
      </c>
      <c r="S196" s="11">
        <v>0</v>
      </c>
      <c r="T196" s="11">
        <v>0</v>
      </c>
      <c r="U196" s="11">
        <v>56</v>
      </c>
      <c r="V196" s="11">
        <v>11972</v>
      </c>
      <c r="W196" s="11">
        <v>0</v>
      </c>
      <c r="X196" s="11">
        <v>0</v>
      </c>
      <c r="Y196" s="11">
        <v>0</v>
      </c>
      <c r="Z196" s="11">
        <v>0</v>
      </c>
    </row>
    <row r="197" spans="1:26" outlineLevel="1" x14ac:dyDescent="0.25">
      <c r="A197" s="2" t="s">
        <v>127</v>
      </c>
      <c r="B197" s="2" t="s">
        <v>342</v>
      </c>
      <c r="C197" s="77" t="s">
        <v>429</v>
      </c>
      <c r="D197" s="77" t="s">
        <v>430</v>
      </c>
      <c r="E197" s="14">
        <v>42733</v>
      </c>
      <c r="F197" s="14">
        <v>43055</v>
      </c>
      <c r="G197" s="14">
        <v>46778</v>
      </c>
      <c r="H197" s="14"/>
      <c r="I197" s="44"/>
      <c r="J197" s="27" t="s">
        <v>702</v>
      </c>
      <c r="K197" s="34" t="s">
        <v>420</v>
      </c>
      <c r="L197" s="13" t="s">
        <v>16</v>
      </c>
      <c r="M197" s="11">
        <v>625</v>
      </c>
      <c r="N197" s="11">
        <v>246</v>
      </c>
      <c r="O197" s="11">
        <v>246</v>
      </c>
      <c r="P197" s="11">
        <v>0</v>
      </c>
      <c r="Q197" s="12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</row>
    <row r="198" spans="1:26" outlineLevel="1" x14ac:dyDescent="0.25">
      <c r="A198" s="2" t="s">
        <v>127</v>
      </c>
      <c r="B198" s="2" t="s">
        <v>342</v>
      </c>
      <c r="C198" s="77" t="s">
        <v>459</v>
      </c>
      <c r="D198" s="77" t="s">
        <v>130</v>
      </c>
      <c r="E198" s="33">
        <v>43006</v>
      </c>
      <c r="F198" s="35">
        <v>43216</v>
      </c>
      <c r="G198" s="54">
        <v>45811</v>
      </c>
      <c r="H198" s="54"/>
      <c r="I198" s="142"/>
      <c r="J198" s="27">
        <v>120180010</v>
      </c>
      <c r="K198" s="34" t="s">
        <v>456</v>
      </c>
      <c r="L198" s="13" t="s">
        <v>35</v>
      </c>
      <c r="M198" s="11">
        <v>115</v>
      </c>
      <c r="N198" s="11">
        <v>81</v>
      </c>
      <c r="O198" s="11">
        <v>15</v>
      </c>
      <c r="P198" s="11">
        <v>66</v>
      </c>
      <c r="Q198" s="12">
        <v>165000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</row>
    <row r="199" spans="1:26" outlineLevel="1" x14ac:dyDescent="0.25">
      <c r="A199" s="2" t="s">
        <v>127</v>
      </c>
      <c r="B199" s="2" t="s">
        <v>342</v>
      </c>
      <c r="C199" s="77" t="s">
        <v>789</v>
      </c>
      <c r="D199" s="77" t="s">
        <v>790</v>
      </c>
      <c r="E199" s="33">
        <v>43714</v>
      </c>
      <c r="F199" s="35">
        <v>43860</v>
      </c>
      <c r="G199" s="54">
        <v>45720</v>
      </c>
      <c r="H199" s="54"/>
      <c r="I199" s="142"/>
      <c r="J199" s="27">
        <v>120200020</v>
      </c>
      <c r="K199" s="34" t="s">
        <v>781</v>
      </c>
      <c r="L199" s="13" t="s">
        <v>31</v>
      </c>
      <c r="M199" s="11">
        <v>0</v>
      </c>
      <c r="N199" s="11">
        <v>0</v>
      </c>
      <c r="O199" s="11">
        <v>0</v>
      </c>
      <c r="P199" s="11">
        <v>0</v>
      </c>
      <c r="Q199" s="12">
        <v>55000</v>
      </c>
      <c r="R199" s="11">
        <v>26000</v>
      </c>
      <c r="S199" s="11">
        <v>0</v>
      </c>
      <c r="T199" s="11">
        <v>0</v>
      </c>
      <c r="U199" s="11">
        <v>65</v>
      </c>
      <c r="V199" s="11">
        <v>26000</v>
      </c>
      <c r="W199" s="11">
        <v>0</v>
      </c>
      <c r="X199" s="11">
        <v>0</v>
      </c>
      <c r="Y199" s="11">
        <v>0</v>
      </c>
      <c r="Z199" s="11">
        <v>0</v>
      </c>
    </row>
    <row r="200" spans="1:26" outlineLevel="1" x14ac:dyDescent="0.25">
      <c r="A200" s="2" t="s">
        <v>127</v>
      </c>
      <c r="B200" s="2" t="s">
        <v>342</v>
      </c>
      <c r="C200" s="77" t="s">
        <v>599</v>
      </c>
      <c r="D200" s="77" t="s">
        <v>600</v>
      </c>
      <c r="E200" s="33">
        <v>44335</v>
      </c>
      <c r="F200" s="35">
        <v>44574</v>
      </c>
      <c r="G200" s="54">
        <v>46414</v>
      </c>
      <c r="H200" s="54"/>
      <c r="I200" s="142"/>
      <c r="J200" s="41" t="s">
        <v>597</v>
      </c>
      <c r="K200" s="34" t="s">
        <v>598</v>
      </c>
      <c r="L200" s="13" t="s">
        <v>31</v>
      </c>
      <c r="M200" s="29">
        <v>0</v>
      </c>
      <c r="N200" s="29">
        <v>0</v>
      </c>
      <c r="O200" s="29">
        <v>0</v>
      </c>
      <c r="P200" s="29">
        <v>0</v>
      </c>
      <c r="Q200" s="12">
        <v>22708</v>
      </c>
      <c r="R200" s="11">
        <v>22708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5</v>
      </c>
      <c r="Z200" s="11">
        <v>22708</v>
      </c>
    </row>
    <row r="201" spans="1:26" x14ac:dyDescent="0.25">
      <c r="A201" s="9"/>
      <c r="B201" s="9"/>
      <c r="C201" s="77"/>
      <c r="D201" s="77"/>
      <c r="E201" s="32"/>
      <c r="F201" s="32"/>
      <c r="G201" s="44"/>
      <c r="H201" s="44"/>
      <c r="I201" s="44"/>
      <c r="J201" s="1"/>
      <c r="K201" s="15" t="s">
        <v>127</v>
      </c>
      <c r="L201" s="23">
        <f>COUNTA(L195:L200)</f>
        <v>6</v>
      </c>
      <c r="M201" s="16">
        <f t="shared" ref="M201:Z201" si="13">SUM(M195:M200)</f>
        <v>759</v>
      </c>
      <c r="N201" s="16">
        <f t="shared" si="13"/>
        <v>345</v>
      </c>
      <c r="O201" s="16">
        <f t="shared" si="13"/>
        <v>279</v>
      </c>
      <c r="P201" s="16">
        <f t="shared" si="13"/>
        <v>66</v>
      </c>
      <c r="Q201" s="17">
        <f t="shared" si="13"/>
        <v>270748</v>
      </c>
      <c r="R201" s="16">
        <f t="shared" si="13"/>
        <v>60680</v>
      </c>
      <c r="S201" s="16">
        <f t="shared" si="13"/>
        <v>0</v>
      </c>
      <c r="T201" s="16">
        <f t="shared" si="13"/>
        <v>0</v>
      </c>
      <c r="U201" s="16">
        <f t="shared" si="13"/>
        <v>121</v>
      </c>
      <c r="V201" s="16">
        <f t="shared" si="13"/>
        <v>37972</v>
      </c>
      <c r="W201" s="16">
        <f t="shared" si="13"/>
        <v>0</v>
      </c>
      <c r="X201" s="16">
        <f t="shared" si="13"/>
        <v>0</v>
      </c>
      <c r="Y201" s="16">
        <f t="shared" si="13"/>
        <v>5</v>
      </c>
      <c r="Z201" s="16">
        <f t="shared" si="13"/>
        <v>22708</v>
      </c>
    </row>
    <row r="202" spans="1:26" x14ac:dyDescent="0.25">
      <c r="A202" s="18"/>
      <c r="B202" s="18"/>
      <c r="C202" s="88"/>
      <c r="D202" s="88"/>
      <c r="E202" s="19"/>
      <c r="F202" s="19"/>
      <c r="G202" s="19"/>
      <c r="H202" s="19"/>
      <c r="I202" s="19"/>
      <c r="J202" s="20"/>
      <c r="K202" s="20"/>
      <c r="L202" s="24"/>
      <c r="M202" s="21"/>
      <c r="N202" s="21"/>
      <c r="O202" s="21"/>
      <c r="P202" s="21"/>
      <c r="Q202" s="22"/>
      <c r="R202" s="21"/>
      <c r="S202" s="21"/>
      <c r="T202" s="21"/>
      <c r="U202" s="21"/>
      <c r="V202" s="21"/>
      <c r="W202" s="21"/>
      <c r="X202" s="21"/>
      <c r="Y202" s="21"/>
    </row>
    <row r="203" spans="1:26" outlineLevel="1" x14ac:dyDescent="0.25">
      <c r="A203" s="9"/>
      <c r="B203" s="9"/>
      <c r="C203" s="77"/>
      <c r="D203" s="77"/>
      <c r="E203" s="32"/>
      <c r="F203" s="32"/>
      <c r="G203" s="44"/>
      <c r="H203" s="44"/>
      <c r="I203" s="44"/>
      <c r="J203" s="10" t="s">
        <v>12</v>
      </c>
      <c r="K203" s="10" t="s">
        <v>13</v>
      </c>
      <c r="L203" s="25"/>
      <c r="M203" s="11"/>
      <c r="N203" s="11"/>
      <c r="O203" s="11"/>
      <c r="P203" s="11"/>
      <c r="Q203" s="12"/>
      <c r="R203" s="11"/>
      <c r="S203" s="11"/>
      <c r="T203" s="11"/>
      <c r="U203" s="11"/>
      <c r="V203" s="11"/>
      <c r="W203" s="11"/>
      <c r="X203" s="11"/>
      <c r="Y203" s="11"/>
    </row>
    <row r="204" spans="1:26" outlineLevel="1" x14ac:dyDescent="0.25">
      <c r="A204" s="2" t="s">
        <v>131</v>
      </c>
      <c r="B204" s="2" t="s">
        <v>132</v>
      </c>
      <c r="C204" s="77" t="s">
        <v>133</v>
      </c>
      <c r="D204" s="77" t="s">
        <v>134</v>
      </c>
      <c r="E204" s="33">
        <v>29795</v>
      </c>
      <c r="F204" s="35">
        <v>32821</v>
      </c>
      <c r="G204" s="110">
        <v>46994</v>
      </c>
      <c r="H204" s="110"/>
      <c r="I204" s="155"/>
      <c r="J204" s="34">
        <v>119811420</v>
      </c>
      <c r="K204" s="3" t="s">
        <v>135</v>
      </c>
      <c r="L204" s="13" t="s">
        <v>31</v>
      </c>
      <c r="M204" s="11">
        <v>0</v>
      </c>
      <c r="N204" s="11">
        <v>0</v>
      </c>
      <c r="O204" s="11">
        <v>0</v>
      </c>
      <c r="P204" s="11">
        <v>0</v>
      </c>
      <c r="Q204" s="12">
        <v>544000</v>
      </c>
      <c r="R204" s="11">
        <v>302600</v>
      </c>
      <c r="S204" s="11">
        <v>270</v>
      </c>
      <c r="T204" s="11">
        <v>84000</v>
      </c>
      <c r="U204" s="11">
        <v>0</v>
      </c>
      <c r="V204" s="11">
        <v>0</v>
      </c>
      <c r="W204" s="11">
        <v>353</v>
      </c>
      <c r="X204" s="11">
        <v>158600</v>
      </c>
      <c r="Y204" s="11">
        <v>171</v>
      </c>
      <c r="Z204" s="40">
        <v>60000</v>
      </c>
    </row>
    <row r="205" spans="1:26" outlineLevel="1" x14ac:dyDescent="0.25">
      <c r="A205" s="2" t="s">
        <v>131</v>
      </c>
      <c r="B205" s="2" t="s">
        <v>132</v>
      </c>
      <c r="C205" s="77" t="s">
        <v>138</v>
      </c>
      <c r="D205" s="77" t="s">
        <v>139</v>
      </c>
      <c r="E205" s="33">
        <v>37720</v>
      </c>
      <c r="F205" s="35">
        <v>38029</v>
      </c>
      <c r="G205" s="55" t="s">
        <v>15</v>
      </c>
      <c r="H205" s="55">
        <v>39189</v>
      </c>
      <c r="I205" s="156">
        <v>23400</v>
      </c>
      <c r="J205" s="34">
        <v>120030850</v>
      </c>
      <c r="K205" s="3" t="s">
        <v>140</v>
      </c>
      <c r="L205" s="13" t="s">
        <v>16</v>
      </c>
      <c r="M205" s="11">
        <v>4</v>
      </c>
      <c r="N205" s="11">
        <v>3</v>
      </c>
      <c r="O205" s="11">
        <v>3</v>
      </c>
      <c r="P205" s="11">
        <v>0</v>
      </c>
      <c r="Q205" s="12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</row>
    <row r="206" spans="1:26" outlineLevel="1" x14ac:dyDescent="0.25">
      <c r="A206" s="2" t="s">
        <v>131</v>
      </c>
      <c r="B206" s="2" t="s">
        <v>132</v>
      </c>
      <c r="C206" s="77" t="s">
        <v>136</v>
      </c>
      <c r="D206" s="77" t="s">
        <v>137</v>
      </c>
      <c r="E206" s="33">
        <v>38008</v>
      </c>
      <c r="F206" s="35">
        <v>38155</v>
      </c>
      <c r="G206" s="55" t="s">
        <v>15</v>
      </c>
      <c r="H206" s="55">
        <v>39314</v>
      </c>
      <c r="I206" s="156">
        <v>23226</v>
      </c>
      <c r="J206" s="34">
        <v>120040520</v>
      </c>
      <c r="K206" s="3" t="s">
        <v>141</v>
      </c>
      <c r="L206" s="13" t="s">
        <v>16</v>
      </c>
      <c r="M206" s="11">
        <v>3</v>
      </c>
      <c r="N206" s="11">
        <v>3</v>
      </c>
      <c r="O206" s="11">
        <v>3</v>
      </c>
      <c r="P206" s="11">
        <v>0</v>
      </c>
      <c r="Q206" s="12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</row>
    <row r="207" spans="1:26" outlineLevel="1" x14ac:dyDescent="0.25">
      <c r="A207" s="29" t="s">
        <v>131</v>
      </c>
      <c r="B207" s="29" t="s">
        <v>132</v>
      </c>
      <c r="C207" s="38">
        <v>418</v>
      </c>
      <c r="D207" s="38">
        <v>255</v>
      </c>
      <c r="E207" s="35">
        <v>44267</v>
      </c>
      <c r="F207" s="35">
        <v>44497</v>
      </c>
      <c r="G207" s="35">
        <v>46403</v>
      </c>
      <c r="H207" s="35"/>
      <c r="I207" s="140"/>
      <c r="J207" s="34">
        <v>120170210</v>
      </c>
      <c r="K207" s="40" t="s">
        <v>652</v>
      </c>
      <c r="L207" s="13" t="s">
        <v>31</v>
      </c>
      <c r="M207" s="11">
        <v>0</v>
      </c>
      <c r="N207" s="11">
        <v>0</v>
      </c>
      <c r="O207" s="11">
        <v>0</v>
      </c>
      <c r="P207" s="11">
        <v>0</v>
      </c>
      <c r="Q207" s="12">
        <v>30500</v>
      </c>
      <c r="R207" s="11">
        <v>30500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5</v>
      </c>
      <c r="Z207" s="11">
        <v>30500</v>
      </c>
    </row>
    <row r="208" spans="1:26" outlineLevel="1" x14ac:dyDescent="0.25">
      <c r="A208" s="29" t="s">
        <v>131</v>
      </c>
      <c r="B208" s="29" t="s">
        <v>132</v>
      </c>
      <c r="C208" s="77" t="s">
        <v>735</v>
      </c>
      <c r="D208" s="77" t="s">
        <v>736</v>
      </c>
      <c r="E208" s="33">
        <v>44405</v>
      </c>
      <c r="F208" s="35">
        <v>44025</v>
      </c>
      <c r="G208" s="54">
        <v>47743</v>
      </c>
      <c r="H208" s="54"/>
      <c r="I208" s="142"/>
      <c r="J208" s="34">
        <v>120210210</v>
      </c>
      <c r="K208" s="3" t="s">
        <v>733</v>
      </c>
      <c r="L208" s="43" t="s">
        <v>35</v>
      </c>
      <c r="M208" s="11">
        <v>61</v>
      </c>
      <c r="N208" s="11">
        <v>61</v>
      </c>
      <c r="O208" s="11">
        <v>61</v>
      </c>
      <c r="P208" s="11">
        <v>0</v>
      </c>
      <c r="Q208" s="12">
        <v>12000</v>
      </c>
      <c r="R208" s="11">
        <v>12000</v>
      </c>
      <c r="S208" s="11">
        <v>0</v>
      </c>
      <c r="T208" s="11">
        <v>0</v>
      </c>
      <c r="U208" s="11">
        <v>30</v>
      </c>
      <c r="V208" s="11">
        <v>12000</v>
      </c>
      <c r="W208" s="11">
        <v>0</v>
      </c>
      <c r="X208" s="11">
        <v>0</v>
      </c>
      <c r="Y208" s="11">
        <v>0</v>
      </c>
      <c r="Z208" s="11">
        <v>0</v>
      </c>
    </row>
    <row r="209" spans="1:26" outlineLevel="1" x14ac:dyDescent="0.25">
      <c r="A209" s="29" t="s">
        <v>131</v>
      </c>
      <c r="B209" s="29" t="s">
        <v>132</v>
      </c>
      <c r="C209" s="77" t="s">
        <v>138</v>
      </c>
      <c r="D209" s="77" t="s">
        <v>139</v>
      </c>
      <c r="E209" s="33">
        <v>44573</v>
      </c>
      <c r="F209" s="35">
        <v>45113</v>
      </c>
      <c r="G209" s="54">
        <v>46953</v>
      </c>
      <c r="H209" s="54"/>
      <c r="I209" s="142"/>
      <c r="J209" s="34">
        <v>120220020</v>
      </c>
      <c r="K209" s="3" t="s">
        <v>734</v>
      </c>
      <c r="L209" s="13" t="s">
        <v>16</v>
      </c>
      <c r="M209" s="11">
        <v>11</v>
      </c>
      <c r="N209" s="11">
        <v>10</v>
      </c>
      <c r="O209" s="11">
        <v>10</v>
      </c>
      <c r="P209" s="11">
        <v>0</v>
      </c>
      <c r="Q209" s="12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</row>
    <row r="210" spans="1:26" x14ac:dyDescent="0.25">
      <c r="A210" s="9"/>
      <c r="B210" s="9"/>
      <c r="C210" s="77"/>
      <c r="D210" s="77"/>
      <c r="E210" s="32"/>
      <c r="F210" s="32"/>
      <c r="G210" s="44"/>
      <c r="H210" s="44"/>
      <c r="I210" s="44"/>
      <c r="J210" s="1"/>
      <c r="K210" s="15" t="s">
        <v>131</v>
      </c>
      <c r="L210" s="23">
        <f>COUNTA(L204:L209)</f>
        <v>6</v>
      </c>
      <c r="M210" s="16">
        <f>SUM(M204:M209)</f>
        <v>79</v>
      </c>
      <c r="N210" s="16">
        <f t="shared" ref="N210:Z210" si="14">SUM(N204:N209)</f>
        <v>77</v>
      </c>
      <c r="O210" s="16">
        <f t="shared" si="14"/>
        <v>77</v>
      </c>
      <c r="P210" s="16">
        <f t="shared" si="14"/>
        <v>0</v>
      </c>
      <c r="Q210" s="17">
        <f t="shared" si="14"/>
        <v>586500</v>
      </c>
      <c r="R210" s="16">
        <f t="shared" si="14"/>
        <v>345100</v>
      </c>
      <c r="S210" s="16">
        <f t="shared" si="14"/>
        <v>270</v>
      </c>
      <c r="T210" s="16">
        <f t="shared" si="14"/>
        <v>84000</v>
      </c>
      <c r="U210" s="16">
        <f t="shared" si="14"/>
        <v>30</v>
      </c>
      <c r="V210" s="16">
        <f t="shared" si="14"/>
        <v>12000</v>
      </c>
      <c r="W210" s="16">
        <f t="shared" si="14"/>
        <v>353</v>
      </c>
      <c r="X210" s="16">
        <f t="shared" si="14"/>
        <v>158600</v>
      </c>
      <c r="Y210" s="16">
        <f t="shared" si="14"/>
        <v>176</v>
      </c>
      <c r="Z210" s="16">
        <f t="shared" si="14"/>
        <v>90500</v>
      </c>
    </row>
    <row r="211" spans="1:26" x14ac:dyDescent="0.25">
      <c r="A211" s="18"/>
      <c r="B211" s="18"/>
      <c r="C211" s="88"/>
      <c r="D211" s="88"/>
      <c r="E211" s="19"/>
      <c r="F211" s="19"/>
      <c r="G211" s="19"/>
      <c r="H211" s="19"/>
      <c r="I211" s="19"/>
      <c r="J211" s="20"/>
      <c r="K211" s="20"/>
      <c r="L211" s="24"/>
      <c r="M211" s="21"/>
      <c r="N211" s="21"/>
      <c r="O211" s="21"/>
      <c r="P211" s="21"/>
      <c r="Q211" s="22"/>
      <c r="R211" s="21"/>
      <c r="S211" s="21"/>
      <c r="T211" s="21"/>
      <c r="U211" s="21"/>
      <c r="V211" s="21"/>
      <c r="W211" s="21"/>
      <c r="X211" s="21"/>
      <c r="Y211" s="21"/>
    </row>
    <row r="212" spans="1:26" outlineLevel="1" x14ac:dyDescent="0.25">
      <c r="A212" s="9"/>
      <c r="B212" s="9"/>
      <c r="C212" s="77"/>
      <c r="D212" s="77"/>
      <c r="E212" s="32"/>
      <c r="F212" s="32"/>
      <c r="G212" s="44"/>
      <c r="H212" s="44"/>
      <c r="I212" s="44"/>
      <c r="J212" s="10" t="s">
        <v>12</v>
      </c>
      <c r="K212" s="10" t="s">
        <v>13</v>
      </c>
      <c r="L212" s="25"/>
      <c r="M212" s="11"/>
      <c r="N212" s="11"/>
      <c r="O212" s="11"/>
      <c r="P212" s="11"/>
      <c r="Q212" s="12"/>
      <c r="R212" s="11"/>
      <c r="S212" s="11"/>
      <c r="T212" s="11"/>
      <c r="U212" s="11"/>
      <c r="V212" s="11"/>
      <c r="W212" s="11"/>
      <c r="X212" s="11"/>
      <c r="Y212" s="11"/>
    </row>
    <row r="213" spans="1:26" outlineLevel="1" x14ac:dyDescent="0.25">
      <c r="A213" s="2" t="s">
        <v>142</v>
      </c>
      <c r="B213" s="2" t="s">
        <v>145</v>
      </c>
      <c r="C213" s="77" t="s">
        <v>146</v>
      </c>
      <c r="D213" s="77" t="s">
        <v>147</v>
      </c>
      <c r="E213" s="33">
        <v>32127</v>
      </c>
      <c r="F213" s="35">
        <v>42208</v>
      </c>
      <c r="G213" s="56">
        <v>46508</v>
      </c>
      <c r="H213" s="56"/>
      <c r="I213" s="157"/>
      <c r="J213" s="83" t="s">
        <v>677</v>
      </c>
      <c r="K213" s="115" t="s">
        <v>148</v>
      </c>
      <c r="L213" s="116" t="s">
        <v>35</v>
      </c>
      <c r="M213" s="11">
        <v>0</v>
      </c>
      <c r="N213" s="11">
        <v>0</v>
      </c>
      <c r="O213" s="11">
        <v>0</v>
      </c>
      <c r="P213" s="11">
        <v>0</v>
      </c>
      <c r="Q213" s="12">
        <v>1125000</v>
      </c>
      <c r="R213" s="11">
        <v>470000</v>
      </c>
      <c r="S213" s="11">
        <v>646</v>
      </c>
      <c r="T213" s="11">
        <v>161500</v>
      </c>
      <c r="U213" s="11">
        <v>0</v>
      </c>
      <c r="V213" s="11">
        <v>0</v>
      </c>
      <c r="W213" s="11">
        <v>0</v>
      </c>
      <c r="X213" s="11">
        <v>0</v>
      </c>
      <c r="Y213" s="11">
        <v>881</v>
      </c>
      <c r="Z213" s="11">
        <v>308500</v>
      </c>
    </row>
    <row r="214" spans="1:26" outlineLevel="1" x14ac:dyDescent="0.25">
      <c r="A214" s="2" t="s">
        <v>142</v>
      </c>
      <c r="B214" s="2" t="s">
        <v>145</v>
      </c>
      <c r="C214" s="77" t="s">
        <v>149</v>
      </c>
      <c r="D214" s="77" t="s">
        <v>150</v>
      </c>
      <c r="E214" s="33">
        <v>32142</v>
      </c>
      <c r="F214" s="35">
        <v>40486</v>
      </c>
      <c r="G214" s="56">
        <v>46028</v>
      </c>
      <c r="H214" s="56"/>
      <c r="I214" s="157"/>
      <c r="J214" s="34" t="s">
        <v>678</v>
      </c>
      <c r="K214" s="3" t="s">
        <v>151</v>
      </c>
      <c r="L214" s="13" t="s">
        <v>31</v>
      </c>
      <c r="M214" s="11">
        <v>0</v>
      </c>
      <c r="N214" s="11">
        <v>0</v>
      </c>
      <c r="O214" s="11">
        <v>0</v>
      </c>
      <c r="P214" s="11">
        <v>0</v>
      </c>
      <c r="Q214" s="12">
        <v>1526270</v>
      </c>
      <c r="R214" s="11">
        <v>286620</v>
      </c>
      <c r="S214" s="11">
        <v>1146</v>
      </c>
      <c r="T214" s="11">
        <v>286620</v>
      </c>
      <c r="U214" s="11">
        <v>0</v>
      </c>
      <c r="V214" s="11">
        <v>0</v>
      </c>
      <c r="W214" s="11">
        <v>0</v>
      </c>
      <c r="X214" s="11">
        <v>0</v>
      </c>
      <c r="Y214" s="11">
        <v>0</v>
      </c>
      <c r="Z214" s="11">
        <v>0</v>
      </c>
    </row>
    <row r="215" spans="1:26" s="99" customFormat="1" outlineLevel="1" x14ac:dyDescent="0.25">
      <c r="A215" s="2" t="s">
        <v>142</v>
      </c>
      <c r="B215" s="2" t="s">
        <v>132</v>
      </c>
      <c r="C215" s="77" t="s">
        <v>152</v>
      </c>
      <c r="D215" s="77" t="s">
        <v>153</v>
      </c>
      <c r="E215" s="14">
        <v>37347</v>
      </c>
      <c r="F215" s="100">
        <v>42418</v>
      </c>
      <c r="G215" s="103">
        <v>45733</v>
      </c>
      <c r="H215" s="103"/>
      <c r="I215" s="158"/>
      <c r="J215" s="34" t="s">
        <v>769</v>
      </c>
      <c r="K215" s="3" t="s">
        <v>154</v>
      </c>
      <c r="L215" s="43" t="s">
        <v>35</v>
      </c>
      <c r="M215" s="11">
        <v>721</v>
      </c>
      <c r="N215" s="11">
        <v>262</v>
      </c>
      <c r="O215" s="11">
        <v>29</v>
      </c>
      <c r="P215" s="11">
        <v>233</v>
      </c>
      <c r="Q215" s="12">
        <v>814550</v>
      </c>
      <c r="R215" s="11">
        <v>745130</v>
      </c>
      <c r="S215" s="11">
        <v>628</v>
      </c>
      <c r="T215" s="11">
        <v>157000</v>
      </c>
      <c r="U215" s="11">
        <v>620</v>
      </c>
      <c r="V215" s="11">
        <v>248130</v>
      </c>
      <c r="W215" s="11">
        <v>0</v>
      </c>
      <c r="X215" s="11">
        <v>0</v>
      </c>
      <c r="Y215" s="11">
        <v>971</v>
      </c>
      <c r="Z215" s="11">
        <v>340000</v>
      </c>
    </row>
    <row r="216" spans="1:26" outlineLevel="1" x14ac:dyDescent="0.25">
      <c r="A216" s="2" t="s">
        <v>142</v>
      </c>
      <c r="B216" s="2" t="s">
        <v>132</v>
      </c>
      <c r="C216" s="77" t="s">
        <v>143</v>
      </c>
      <c r="D216" s="77" t="s">
        <v>144</v>
      </c>
      <c r="E216" s="14">
        <v>40987</v>
      </c>
      <c r="F216" s="35">
        <v>42439</v>
      </c>
      <c r="G216" s="14">
        <v>45877</v>
      </c>
      <c r="H216" s="14"/>
      <c r="I216" s="44"/>
      <c r="J216" s="27" t="s">
        <v>703</v>
      </c>
      <c r="K216" s="34" t="s">
        <v>355</v>
      </c>
      <c r="L216" s="43" t="s">
        <v>35</v>
      </c>
      <c r="M216" s="11">
        <v>1089</v>
      </c>
      <c r="N216" s="11">
        <v>594</v>
      </c>
      <c r="O216" s="11">
        <v>0</v>
      </c>
      <c r="P216" s="11">
        <v>594</v>
      </c>
      <c r="Q216" s="12">
        <v>1432580</v>
      </c>
      <c r="R216" s="11">
        <v>1302580</v>
      </c>
      <c r="S216" s="11">
        <v>4391</v>
      </c>
      <c r="T216" s="11">
        <v>1097800</v>
      </c>
      <c r="U216" s="11">
        <v>511</v>
      </c>
      <c r="V216" s="11">
        <v>204640</v>
      </c>
      <c r="W216" s="11">
        <v>0</v>
      </c>
      <c r="X216" s="11">
        <v>0</v>
      </c>
      <c r="Y216" s="11">
        <v>5</v>
      </c>
      <c r="Z216" s="11">
        <v>140</v>
      </c>
    </row>
    <row r="217" spans="1:26" outlineLevel="1" x14ac:dyDescent="0.25">
      <c r="A217" s="2" t="s">
        <v>142</v>
      </c>
      <c r="B217" s="2" t="s">
        <v>132</v>
      </c>
      <c r="C217" s="77" t="s">
        <v>143</v>
      </c>
      <c r="D217" s="77" t="s">
        <v>144</v>
      </c>
      <c r="E217" s="33">
        <v>43412</v>
      </c>
      <c r="F217" s="35">
        <v>43741</v>
      </c>
      <c r="G217" s="54">
        <v>12904</v>
      </c>
      <c r="H217" s="54"/>
      <c r="I217" s="142"/>
      <c r="J217" s="27">
        <v>120190040</v>
      </c>
      <c r="K217" s="34" t="s">
        <v>495</v>
      </c>
      <c r="L217" s="43" t="s">
        <v>35</v>
      </c>
      <c r="M217" s="11">
        <v>541</v>
      </c>
      <c r="N217" s="11">
        <v>541</v>
      </c>
      <c r="O217" s="11">
        <v>176</v>
      </c>
      <c r="P217" s="11">
        <v>365</v>
      </c>
      <c r="Q217" s="12">
        <v>520000</v>
      </c>
      <c r="R217" s="11">
        <v>520000</v>
      </c>
      <c r="S217" s="11">
        <v>0</v>
      </c>
      <c r="T217" s="11">
        <v>0</v>
      </c>
      <c r="U217" s="11">
        <v>1300</v>
      </c>
      <c r="V217" s="11">
        <v>520000</v>
      </c>
      <c r="W217" s="11">
        <v>0</v>
      </c>
      <c r="X217" s="11">
        <v>0</v>
      </c>
      <c r="Y217" s="11">
        <v>0</v>
      </c>
      <c r="Z217" s="11">
        <v>0</v>
      </c>
    </row>
    <row r="218" spans="1:26" outlineLevel="1" x14ac:dyDescent="0.25">
      <c r="A218" s="2" t="s">
        <v>142</v>
      </c>
      <c r="B218" s="2" t="s">
        <v>145</v>
      </c>
      <c r="C218" s="77" t="s">
        <v>526</v>
      </c>
      <c r="D218" s="77" t="s">
        <v>405</v>
      </c>
      <c r="E218" s="33">
        <v>43902</v>
      </c>
      <c r="F218" s="35">
        <v>44112</v>
      </c>
      <c r="G218" s="54">
        <v>46695</v>
      </c>
      <c r="H218" s="54"/>
      <c r="I218" s="142"/>
      <c r="J218" s="34">
        <v>120200170</v>
      </c>
      <c r="K218" s="3" t="s">
        <v>525</v>
      </c>
      <c r="L218" s="43" t="s">
        <v>35</v>
      </c>
      <c r="M218" s="11">
        <v>142</v>
      </c>
      <c r="N218" s="11">
        <v>142</v>
      </c>
      <c r="O218" s="11">
        <v>0</v>
      </c>
      <c r="P218" s="11">
        <v>142</v>
      </c>
      <c r="Q218" s="12">
        <v>47887</v>
      </c>
      <c r="R218" s="11">
        <v>44639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5</v>
      </c>
      <c r="Z218" s="11">
        <v>44639</v>
      </c>
    </row>
    <row r="219" spans="1:26" outlineLevel="1" x14ac:dyDescent="0.25">
      <c r="A219" s="29" t="s">
        <v>669</v>
      </c>
      <c r="B219" s="29" t="s">
        <v>368</v>
      </c>
      <c r="C219" s="77" t="s">
        <v>670</v>
      </c>
      <c r="D219" s="77" t="s">
        <v>671</v>
      </c>
      <c r="E219" s="33">
        <v>44545</v>
      </c>
      <c r="F219" s="35">
        <v>44770</v>
      </c>
      <c r="G219" s="54">
        <v>46655</v>
      </c>
      <c r="H219" s="54"/>
      <c r="I219" s="142"/>
      <c r="J219" s="27">
        <v>120220030</v>
      </c>
      <c r="K219" s="3" t="s">
        <v>667</v>
      </c>
      <c r="L219" s="13" t="s">
        <v>31</v>
      </c>
      <c r="M219" s="11">
        <v>0</v>
      </c>
      <c r="N219" s="11">
        <v>0</v>
      </c>
      <c r="O219" s="11">
        <v>0</v>
      </c>
      <c r="P219" s="11">
        <v>0</v>
      </c>
      <c r="Q219" s="12">
        <v>30000</v>
      </c>
      <c r="R219" s="11">
        <v>30000</v>
      </c>
      <c r="S219" s="11">
        <v>0</v>
      </c>
      <c r="T219" s="11">
        <v>0</v>
      </c>
      <c r="U219" s="11">
        <v>75</v>
      </c>
      <c r="V219" s="11">
        <v>30000</v>
      </c>
      <c r="W219" s="11">
        <v>0</v>
      </c>
      <c r="X219" s="11">
        <v>0</v>
      </c>
      <c r="Y219" s="11">
        <v>0</v>
      </c>
      <c r="Z219" s="11">
        <v>0</v>
      </c>
    </row>
    <row r="220" spans="1:26" outlineLevel="1" x14ac:dyDescent="0.25">
      <c r="A220" s="29" t="s">
        <v>669</v>
      </c>
      <c r="B220" s="29" t="s">
        <v>368</v>
      </c>
      <c r="C220" s="77" t="s">
        <v>739</v>
      </c>
      <c r="D220" s="77" t="s">
        <v>740</v>
      </c>
      <c r="E220" s="33">
        <v>44798</v>
      </c>
      <c r="F220" s="35">
        <v>45036</v>
      </c>
      <c r="G220" s="54">
        <v>46179</v>
      </c>
      <c r="H220" s="54"/>
      <c r="I220" s="142"/>
      <c r="J220" s="34">
        <v>120220200</v>
      </c>
      <c r="K220" s="3" t="s">
        <v>738</v>
      </c>
      <c r="L220" s="13" t="s">
        <v>31</v>
      </c>
      <c r="M220" s="11">
        <v>0</v>
      </c>
      <c r="N220" s="11">
        <v>0</v>
      </c>
      <c r="O220" s="11">
        <v>0</v>
      </c>
      <c r="P220" s="11">
        <v>0</v>
      </c>
      <c r="Q220" s="12">
        <v>29880</v>
      </c>
      <c r="R220" s="11">
        <v>29880</v>
      </c>
      <c r="S220" s="11">
        <v>0</v>
      </c>
      <c r="T220" s="11">
        <v>0</v>
      </c>
      <c r="U220" s="11">
        <v>55</v>
      </c>
      <c r="V220" s="11">
        <v>29880</v>
      </c>
      <c r="W220" s="11">
        <v>0</v>
      </c>
      <c r="X220" s="11">
        <v>0</v>
      </c>
      <c r="Y220" s="11">
        <v>0</v>
      </c>
      <c r="Z220" s="11">
        <v>0</v>
      </c>
    </row>
    <row r="221" spans="1:26" x14ac:dyDescent="0.25">
      <c r="A221" s="9"/>
      <c r="B221" s="9"/>
      <c r="C221" s="77"/>
      <c r="D221" s="77"/>
      <c r="E221" s="32"/>
      <c r="F221" s="32"/>
      <c r="G221" s="44"/>
      <c r="H221" s="44"/>
      <c r="I221" s="44"/>
      <c r="J221" s="1"/>
      <c r="K221" s="15" t="s">
        <v>142</v>
      </c>
      <c r="L221" s="23">
        <f>COUNTA(L213:L220)</f>
        <v>8</v>
      </c>
      <c r="M221" s="16">
        <f t="shared" ref="M221:Z221" si="15">SUM(M213:M220)</f>
        <v>2493</v>
      </c>
      <c r="N221" s="16">
        <f t="shared" si="15"/>
        <v>1539</v>
      </c>
      <c r="O221" s="16">
        <f t="shared" si="15"/>
        <v>205</v>
      </c>
      <c r="P221" s="16">
        <f t="shared" si="15"/>
        <v>1334</v>
      </c>
      <c r="Q221" s="17">
        <f t="shared" si="15"/>
        <v>5526167</v>
      </c>
      <c r="R221" s="16">
        <f t="shared" si="15"/>
        <v>3428849</v>
      </c>
      <c r="S221" s="16">
        <f t="shared" si="15"/>
        <v>6811</v>
      </c>
      <c r="T221" s="16">
        <f t="shared" si="15"/>
        <v>1702920</v>
      </c>
      <c r="U221" s="16">
        <f t="shared" si="15"/>
        <v>2561</v>
      </c>
      <c r="V221" s="16">
        <f t="shared" si="15"/>
        <v>1032650</v>
      </c>
      <c r="W221" s="16">
        <f t="shared" si="15"/>
        <v>0</v>
      </c>
      <c r="X221" s="16">
        <f t="shared" si="15"/>
        <v>0</v>
      </c>
      <c r="Y221" s="16">
        <f t="shared" si="15"/>
        <v>1862</v>
      </c>
      <c r="Z221" s="16">
        <f t="shared" si="15"/>
        <v>693279</v>
      </c>
    </row>
    <row r="222" spans="1:26" x14ac:dyDescent="0.25">
      <c r="A222" s="18"/>
      <c r="B222" s="18"/>
      <c r="C222" s="88"/>
      <c r="D222" s="88"/>
      <c r="E222" s="19"/>
      <c r="F222" s="19"/>
      <c r="G222" s="19"/>
      <c r="H222" s="19"/>
      <c r="I222" s="19"/>
      <c r="J222" s="20"/>
      <c r="K222" s="20"/>
      <c r="L222" s="24"/>
      <c r="M222" s="21"/>
      <c r="N222" s="21"/>
      <c r="O222" s="21"/>
      <c r="P222" s="21"/>
      <c r="Q222" s="22"/>
      <c r="R222" s="21"/>
      <c r="S222" s="21"/>
      <c r="T222" s="21"/>
      <c r="U222" s="21"/>
      <c r="V222" s="21"/>
      <c r="W222" s="21"/>
      <c r="X222" s="21"/>
      <c r="Y222" s="21"/>
    </row>
    <row r="223" spans="1:26" outlineLevel="1" x14ac:dyDescent="0.25">
      <c r="A223" s="9"/>
      <c r="B223" s="9"/>
      <c r="C223" s="77"/>
      <c r="D223" s="77"/>
      <c r="E223" s="32"/>
      <c r="F223" s="32"/>
      <c r="G223" s="44"/>
      <c r="H223" s="44"/>
      <c r="I223" s="44"/>
      <c r="J223" s="10" t="s">
        <v>12</v>
      </c>
      <c r="K223" s="10" t="s">
        <v>13</v>
      </c>
      <c r="L223" s="25"/>
      <c r="M223" s="11"/>
      <c r="N223" s="11"/>
      <c r="O223" s="11"/>
      <c r="P223" s="11"/>
      <c r="Q223" s="12"/>
      <c r="R223" s="11"/>
      <c r="S223" s="11"/>
      <c r="T223" s="11"/>
      <c r="U223" s="11"/>
      <c r="V223" s="11"/>
      <c r="W223" s="11"/>
      <c r="X223" s="11"/>
      <c r="Y223" s="11"/>
    </row>
    <row r="224" spans="1:26" s="99" customFormat="1" outlineLevel="1" x14ac:dyDescent="0.25">
      <c r="A224" s="2" t="s">
        <v>156</v>
      </c>
      <c r="B224" s="2" t="s">
        <v>156</v>
      </c>
      <c r="C224" s="77" t="s">
        <v>157</v>
      </c>
      <c r="D224" s="77" t="s">
        <v>158</v>
      </c>
      <c r="E224" s="100">
        <v>41239</v>
      </c>
      <c r="F224" s="100">
        <v>41529</v>
      </c>
      <c r="G224" s="100">
        <v>46656</v>
      </c>
      <c r="H224" s="100"/>
      <c r="I224" s="153"/>
      <c r="J224" s="34">
        <v>120130080</v>
      </c>
      <c r="K224" s="3" t="s">
        <v>361</v>
      </c>
      <c r="L224" s="13" t="s">
        <v>35</v>
      </c>
      <c r="M224" s="11">
        <v>1550</v>
      </c>
      <c r="N224" s="11">
        <v>1065</v>
      </c>
      <c r="O224" s="11">
        <v>352</v>
      </c>
      <c r="P224" s="11">
        <v>713</v>
      </c>
      <c r="Q224" s="12">
        <v>90000</v>
      </c>
      <c r="R224" s="11">
        <v>89999</v>
      </c>
      <c r="S224" s="11">
        <v>0</v>
      </c>
      <c r="T224" s="11">
        <v>0</v>
      </c>
      <c r="U224" s="11">
        <v>225</v>
      </c>
      <c r="V224" s="11">
        <v>89999</v>
      </c>
      <c r="W224" s="11">
        <v>0</v>
      </c>
      <c r="X224" s="11">
        <v>0</v>
      </c>
      <c r="Y224" s="11">
        <v>0</v>
      </c>
      <c r="Z224" s="11">
        <v>0</v>
      </c>
    </row>
    <row r="225" spans="1:26" x14ac:dyDescent="0.25">
      <c r="A225" s="9"/>
      <c r="B225" s="9"/>
      <c r="C225" s="77"/>
      <c r="D225" s="77"/>
      <c r="E225" s="32"/>
      <c r="F225" s="32"/>
      <c r="G225" s="44"/>
      <c r="H225" s="44"/>
      <c r="I225" s="44"/>
      <c r="J225" s="1"/>
      <c r="K225" s="15" t="s">
        <v>159</v>
      </c>
      <c r="L225" s="23">
        <f>COUNTA(L224:L224)</f>
        <v>1</v>
      </c>
      <c r="M225" s="16">
        <f t="shared" ref="M225:Z225" si="16">SUM(M224:M224)</f>
        <v>1550</v>
      </c>
      <c r="N225" s="16">
        <f t="shared" si="16"/>
        <v>1065</v>
      </c>
      <c r="O225" s="16">
        <f t="shared" si="16"/>
        <v>352</v>
      </c>
      <c r="P225" s="16">
        <f t="shared" si="16"/>
        <v>713</v>
      </c>
      <c r="Q225" s="17">
        <f t="shared" si="16"/>
        <v>90000</v>
      </c>
      <c r="R225" s="16">
        <f t="shared" si="16"/>
        <v>89999</v>
      </c>
      <c r="S225" s="16">
        <f t="shared" si="16"/>
        <v>0</v>
      </c>
      <c r="T225" s="16">
        <f t="shared" si="16"/>
        <v>0</v>
      </c>
      <c r="U225" s="16">
        <f t="shared" si="16"/>
        <v>225</v>
      </c>
      <c r="V225" s="16">
        <f t="shared" si="16"/>
        <v>89999</v>
      </c>
      <c r="W225" s="16">
        <f t="shared" si="16"/>
        <v>0</v>
      </c>
      <c r="X225" s="16">
        <f t="shared" si="16"/>
        <v>0</v>
      </c>
      <c r="Y225" s="16">
        <f t="shared" si="16"/>
        <v>0</v>
      </c>
      <c r="Z225" s="16">
        <f t="shared" si="16"/>
        <v>0</v>
      </c>
    </row>
    <row r="226" spans="1:26" x14ac:dyDescent="0.25">
      <c r="A226" s="18"/>
      <c r="B226" s="18"/>
      <c r="C226" s="88"/>
      <c r="D226" s="88"/>
      <c r="E226" s="19"/>
      <c r="F226" s="19"/>
      <c r="G226" s="19"/>
      <c r="H226" s="19"/>
      <c r="I226" s="19"/>
      <c r="J226" s="20"/>
      <c r="K226" s="20"/>
      <c r="L226" s="24"/>
      <c r="M226" s="21"/>
      <c r="N226" s="21"/>
      <c r="O226" s="21"/>
      <c r="P226" s="21"/>
      <c r="Q226" s="22"/>
      <c r="R226" s="21"/>
      <c r="S226" s="21"/>
      <c r="T226" s="21"/>
      <c r="U226" s="21"/>
      <c r="V226" s="21"/>
      <c r="W226" s="21"/>
      <c r="X226" s="21"/>
      <c r="Y226" s="21"/>
    </row>
    <row r="227" spans="1:26" outlineLevel="1" x14ac:dyDescent="0.25">
      <c r="A227" s="9"/>
      <c r="B227" s="9"/>
      <c r="C227" s="77"/>
      <c r="D227" s="77"/>
      <c r="E227" s="32"/>
      <c r="F227" s="32"/>
      <c r="G227" s="44"/>
      <c r="H227" s="44"/>
      <c r="I227" s="44"/>
      <c r="J227" s="10" t="s">
        <v>12</v>
      </c>
      <c r="K227" s="10" t="s">
        <v>13</v>
      </c>
      <c r="L227" s="25"/>
      <c r="M227" s="11"/>
      <c r="N227" s="11"/>
      <c r="O227" s="11"/>
      <c r="P227" s="11"/>
      <c r="Q227" s="12"/>
      <c r="R227" s="11"/>
      <c r="S227" s="11"/>
      <c r="T227" s="11"/>
      <c r="U227" s="11"/>
      <c r="V227" s="11"/>
      <c r="W227" s="11"/>
      <c r="X227" s="11"/>
      <c r="Y227" s="11"/>
    </row>
    <row r="228" spans="1:26" s="99" customFormat="1" outlineLevel="1" x14ac:dyDescent="0.25">
      <c r="A228" s="2" t="s">
        <v>160</v>
      </c>
      <c r="B228" s="2" t="s">
        <v>343</v>
      </c>
      <c r="C228" s="77" t="s">
        <v>161</v>
      </c>
      <c r="D228" s="77" t="s">
        <v>162</v>
      </c>
      <c r="E228" s="14">
        <v>31523</v>
      </c>
      <c r="F228" s="100">
        <v>40857</v>
      </c>
      <c r="G228" s="104">
        <v>45710</v>
      </c>
      <c r="H228" s="104"/>
      <c r="I228" s="159"/>
      <c r="J228" s="34" t="s">
        <v>679</v>
      </c>
      <c r="K228" s="3" t="s">
        <v>163</v>
      </c>
      <c r="L228" s="13" t="s">
        <v>31</v>
      </c>
      <c r="M228" s="11">
        <v>0</v>
      </c>
      <c r="N228" s="11">
        <v>0</v>
      </c>
      <c r="O228" s="11">
        <v>0</v>
      </c>
      <c r="P228" s="11">
        <v>0</v>
      </c>
      <c r="Q228" s="12">
        <v>1063707</v>
      </c>
      <c r="R228" s="11">
        <v>320771</v>
      </c>
      <c r="S228" s="11">
        <v>1278</v>
      </c>
      <c r="T228" s="11">
        <v>320771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v>0</v>
      </c>
    </row>
    <row r="229" spans="1:26" outlineLevel="1" x14ac:dyDescent="0.25">
      <c r="A229" s="2" t="s">
        <v>160</v>
      </c>
      <c r="B229" s="2" t="s">
        <v>343</v>
      </c>
      <c r="C229" s="77" t="s">
        <v>164</v>
      </c>
      <c r="D229" s="77" t="s">
        <v>165</v>
      </c>
      <c r="E229" s="33">
        <v>35227</v>
      </c>
      <c r="F229" s="35">
        <v>40745</v>
      </c>
      <c r="G229" s="57">
        <v>45597</v>
      </c>
      <c r="H229" s="57"/>
      <c r="I229" s="160"/>
      <c r="J229" s="34">
        <v>119961100</v>
      </c>
      <c r="K229" s="3" t="s">
        <v>166</v>
      </c>
      <c r="L229" s="13" t="s">
        <v>31</v>
      </c>
      <c r="M229" s="11">
        <v>0</v>
      </c>
      <c r="N229" s="11">
        <v>0</v>
      </c>
      <c r="O229" s="11">
        <v>0</v>
      </c>
      <c r="P229" s="11">
        <v>0</v>
      </c>
      <c r="Q229" s="12">
        <v>1800000</v>
      </c>
      <c r="R229" s="11">
        <v>1410000</v>
      </c>
      <c r="S229" s="11">
        <v>4029</v>
      </c>
      <c r="T229" s="11">
        <v>1410000</v>
      </c>
      <c r="U229" s="11">
        <v>0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</row>
    <row r="230" spans="1:26" outlineLevel="1" x14ac:dyDescent="0.25">
      <c r="A230" s="2" t="s">
        <v>160</v>
      </c>
      <c r="B230" s="2" t="s">
        <v>343</v>
      </c>
      <c r="C230" s="77" t="s">
        <v>168</v>
      </c>
      <c r="D230" s="77" t="s">
        <v>169</v>
      </c>
      <c r="E230" s="33">
        <v>35320</v>
      </c>
      <c r="F230" s="35">
        <v>35684</v>
      </c>
      <c r="G230" s="57">
        <v>45942</v>
      </c>
      <c r="H230" s="57"/>
      <c r="I230" s="160"/>
      <c r="J230" s="34">
        <v>119970220</v>
      </c>
      <c r="K230" s="3" t="s">
        <v>170</v>
      </c>
      <c r="L230" s="13" t="s">
        <v>35</v>
      </c>
      <c r="M230" s="11">
        <v>750</v>
      </c>
      <c r="N230" s="11">
        <v>0</v>
      </c>
      <c r="O230" s="11">
        <v>0</v>
      </c>
      <c r="P230" s="11">
        <v>0</v>
      </c>
      <c r="Q230" s="12">
        <v>1322500</v>
      </c>
      <c r="R230" s="11">
        <v>156212</v>
      </c>
      <c r="S230" s="11">
        <v>762</v>
      </c>
      <c r="T230" s="11">
        <v>156212</v>
      </c>
      <c r="U230" s="11">
        <v>0</v>
      </c>
      <c r="V230" s="11">
        <v>0</v>
      </c>
      <c r="W230" s="11">
        <v>0</v>
      </c>
      <c r="X230" s="11">
        <v>0</v>
      </c>
      <c r="Y230" s="11">
        <v>0</v>
      </c>
      <c r="Z230" s="11">
        <v>0</v>
      </c>
    </row>
    <row r="231" spans="1:26" outlineLevel="1" x14ac:dyDescent="0.25">
      <c r="A231" s="2" t="s">
        <v>160</v>
      </c>
      <c r="B231" s="2" t="s">
        <v>343</v>
      </c>
      <c r="C231" s="77">
        <v>729</v>
      </c>
      <c r="D231" s="77">
        <v>218</v>
      </c>
      <c r="E231" s="33">
        <v>44348</v>
      </c>
      <c r="F231" s="35">
        <v>44483</v>
      </c>
      <c r="G231" s="54">
        <v>46139</v>
      </c>
      <c r="H231" s="54"/>
      <c r="I231" s="142"/>
      <c r="J231" s="41">
        <v>120110160</v>
      </c>
      <c r="K231" s="34" t="s">
        <v>587</v>
      </c>
      <c r="L231" s="13" t="s">
        <v>31</v>
      </c>
      <c r="M231" s="11">
        <v>0</v>
      </c>
      <c r="N231" s="11">
        <v>0</v>
      </c>
      <c r="O231" s="11">
        <v>0</v>
      </c>
      <c r="P231" s="11">
        <v>0</v>
      </c>
      <c r="Q231" s="12">
        <v>1133856</v>
      </c>
      <c r="R231" s="11">
        <v>600584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1014</v>
      </c>
      <c r="Z231" s="11">
        <v>600584</v>
      </c>
    </row>
    <row r="232" spans="1:26" outlineLevel="1" x14ac:dyDescent="0.25">
      <c r="A232" s="2" t="s">
        <v>160</v>
      </c>
      <c r="B232" s="2" t="s">
        <v>343</v>
      </c>
      <c r="C232" s="77" t="s">
        <v>164</v>
      </c>
      <c r="D232" s="77" t="s">
        <v>165</v>
      </c>
      <c r="E232" s="33">
        <v>43927</v>
      </c>
      <c r="F232" s="35">
        <v>44399</v>
      </c>
      <c r="G232" s="54">
        <v>11533</v>
      </c>
      <c r="H232" s="54">
        <v>53</v>
      </c>
      <c r="I232" s="142"/>
      <c r="J232" s="41">
        <v>120200100</v>
      </c>
      <c r="K232" s="3" t="s">
        <v>569</v>
      </c>
      <c r="L232" s="13" t="s">
        <v>16</v>
      </c>
      <c r="M232" s="11">
        <v>630</v>
      </c>
      <c r="N232" s="11">
        <v>536</v>
      </c>
      <c r="O232" s="11">
        <v>182</v>
      </c>
      <c r="P232" s="11">
        <v>354</v>
      </c>
      <c r="Q232" s="12">
        <v>1740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v>0</v>
      </c>
    </row>
    <row r="233" spans="1:26" s="99" customFormat="1" outlineLevel="1" x14ac:dyDescent="0.25">
      <c r="A233" s="2" t="s">
        <v>160</v>
      </c>
      <c r="B233" s="2" t="s">
        <v>171</v>
      </c>
      <c r="C233" s="77">
        <v>518</v>
      </c>
      <c r="D233" s="77">
        <v>200</v>
      </c>
      <c r="E233" s="14">
        <v>42103</v>
      </c>
      <c r="F233" s="14">
        <v>42194</v>
      </c>
      <c r="G233" s="183">
        <v>45458</v>
      </c>
      <c r="H233" s="14"/>
      <c r="I233" s="44"/>
      <c r="J233" s="27" t="s">
        <v>421</v>
      </c>
      <c r="K233" s="34" t="s">
        <v>422</v>
      </c>
      <c r="L233" s="13" t="s">
        <v>31</v>
      </c>
      <c r="M233" s="11">
        <v>0</v>
      </c>
      <c r="N233" s="11">
        <v>0</v>
      </c>
      <c r="O233" s="11">
        <v>0</v>
      </c>
      <c r="P233" s="11">
        <v>0</v>
      </c>
      <c r="Q233" s="12">
        <v>109856</v>
      </c>
      <c r="R233" s="11">
        <v>7299</v>
      </c>
      <c r="S233" s="11">
        <v>0</v>
      </c>
      <c r="T233" s="11">
        <v>0</v>
      </c>
      <c r="U233" s="11">
        <v>18</v>
      </c>
      <c r="V233" s="11">
        <v>7299</v>
      </c>
      <c r="W233" s="11">
        <v>0</v>
      </c>
      <c r="X233" s="11">
        <v>0</v>
      </c>
      <c r="Y233" s="11">
        <v>0</v>
      </c>
      <c r="Z233" s="11">
        <v>0</v>
      </c>
    </row>
    <row r="234" spans="1:26" x14ac:dyDescent="0.25">
      <c r="A234" s="9"/>
      <c r="B234" s="9"/>
      <c r="C234" s="77"/>
      <c r="D234" s="77"/>
      <c r="E234" s="32"/>
      <c r="F234" s="32"/>
      <c r="G234" s="44"/>
      <c r="H234" s="44"/>
      <c r="I234" s="44"/>
      <c r="J234" s="1"/>
      <c r="K234" s="15" t="s">
        <v>172</v>
      </c>
      <c r="L234" s="23">
        <f>COUNTA(L228:L233)</f>
        <v>6</v>
      </c>
      <c r="M234" s="16">
        <f t="shared" ref="M234:Z234" si="17">SUM(M228:M233)</f>
        <v>1380</v>
      </c>
      <c r="N234" s="16">
        <f t="shared" si="17"/>
        <v>536</v>
      </c>
      <c r="O234" s="16">
        <f t="shared" si="17"/>
        <v>182</v>
      </c>
      <c r="P234" s="16">
        <f t="shared" si="17"/>
        <v>354</v>
      </c>
      <c r="Q234" s="17">
        <f t="shared" si="17"/>
        <v>5431659</v>
      </c>
      <c r="R234" s="16">
        <f t="shared" si="17"/>
        <v>2494866</v>
      </c>
      <c r="S234" s="16">
        <f t="shared" si="17"/>
        <v>6069</v>
      </c>
      <c r="T234" s="16">
        <f t="shared" si="17"/>
        <v>1886983</v>
      </c>
      <c r="U234" s="16">
        <f t="shared" si="17"/>
        <v>18</v>
      </c>
      <c r="V234" s="16">
        <f t="shared" si="17"/>
        <v>7299</v>
      </c>
      <c r="W234" s="16">
        <f t="shared" si="17"/>
        <v>0</v>
      </c>
      <c r="X234" s="16">
        <f t="shared" si="17"/>
        <v>0</v>
      </c>
      <c r="Y234" s="16">
        <f t="shared" si="17"/>
        <v>1014</v>
      </c>
      <c r="Z234" s="16">
        <f t="shared" si="17"/>
        <v>600584</v>
      </c>
    </row>
    <row r="235" spans="1:26" x14ac:dyDescent="0.25">
      <c r="A235" s="18"/>
      <c r="B235" s="18"/>
      <c r="C235" s="88"/>
      <c r="D235" s="88"/>
      <c r="E235" s="19"/>
      <c r="F235" s="19"/>
      <c r="G235" s="19"/>
      <c r="H235" s="19"/>
      <c r="I235" s="19"/>
      <c r="J235" s="20"/>
      <c r="K235" s="20"/>
      <c r="L235" s="24"/>
      <c r="M235" s="21"/>
      <c r="N235" s="21"/>
      <c r="O235" s="21"/>
      <c r="P235" s="21"/>
      <c r="Q235" s="22"/>
      <c r="R235" s="21"/>
      <c r="S235" s="21"/>
      <c r="T235" s="21"/>
      <c r="U235" s="21"/>
      <c r="V235" s="21"/>
      <c r="W235" s="21"/>
      <c r="X235" s="21"/>
      <c r="Y235" s="21"/>
    </row>
    <row r="236" spans="1:26" outlineLevel="1" x14ac:dyDescent="0.25">
      <c r="A236" s="9"/>
      <c r="B236" s="9"/>
      <c r="C236" s="77"/>
      <c r="D236" s="77"/>
      <c r="E236" s="32"/>
      <c r="F236" s="32"/>
      <c r="G236" s="44"/>
      <c r="H236" s="44"/>
      <c r="I236" s="44"/>
      <c r="J236" s="10" t="s">
        <v>12</v>
      </c>
      <c r="K236" s="10" t="s">
        <v>13</v>
      </c>
      <c r="L236" s="25"/>
      <c r="M236" s="11"/>
      <c r="N236" s="11"/>
      <c r="O236" s="11"/>
      <c r="P236" s="11"/>
      <c r="Q236" s="12"/>
      <c r="R236" s="11"/>
      <c r="S236" s="11"/>
      <c r="T236" s="11"/>
      <c r="U236" s="11"/>
      <c r="V236" s="11"/>
      <c r="W236" s="11"/>
      <c r="X236" s="11"/>
      <c r="Y236" s="11"/>
    </row>
    <row r="237" spans="1:26" outlineLevel="1" x14ac:dyDescent="0.25">
      <c r="A237" s="2" t="s">
        <v>173</v>
      </c>
      <c r="B237" s="2" t="s">
        <v>180</v>
      </c>
      <c r="C237" s="77" t="s">
        <v>174</v>
      </c>
      <c r="D237" s="77" t="s">
        <v>175</v>
      </c>
      <c r="E237" s="33">
        <v>38246</v>
      </c>
      <c r="F237" s="35">
        <v>38393</v>
      </c>
      <c r="G237" s="58" t="s">
        <v>15</v>
      </c>
      <c r="H237" s="58">
        <v>39668</v>
      </c>
      <c r="I237" s="161">
        <v>23288</v>
      </c>
      <c r="J237" s="34">
        <v>120050370</v>
      </c>
      <c r="K237" s="3" t="s">
        <v>176</v>
      </c>
      <c r="L237" s="13" t="s">
        <v>16</v>
      </c>
      <c r="M237" s="11">
        <v>4</v>
      </c>
      <c r="N237" s="11">
        <v>2</v>
      </c>
      <c r="O237" s="11">
        <v>2</v>
      </c>
      <c r="P237" s="11">
        <v>0</v>
      </c>
      <c r="Q237" s="12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</row>
    <row r="238" spans="1:26" outlineLevel="1" x14ac:dyDescent="0.25">
      <c r="A238" s="2" t="s">
        <v>173</v>
      </c>
      <c r="B238" s="2" t="s">
        <v>180</v>
      </c>
      <c r="C238" s="77" t="s">
        <v>174</v>
      </c>
      <c r="D238" s="77" t="s">
        <v>175</v>
      </c>
      <c r="E238" s="33">
        <v>44847</v>
      </c>
      <c r="F238" s="35">
        <v>44959</v>
      </c>
      <c r="G238" s="54">
        <v>46846</v>
      </c>
      <c r="H238" s="54"/>
      <c r="I238" s="142"/>
      <c r="J238" s="41">
        <v>620230010</v>
      </c>
      <c r="K238" s="3" t="s">
        <v>687</v>
      </c>
      <c r="L238" s="13" t="s">
        <v>16</v>
      </c>
      <c r="M238" s="11">
        <v>2</v>
      </c>
      <c r="N238" s="11">
        <v>2</v>
      </c>
      <c r="O238" s="11">
        <v>2</v>
      </c>
      <c r="P238" s="11">
        <v>0</v>
      </c>
      <c r="Q238" s="12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v>0</v>
      </c>
    </row>
    <row r="239" spans="1:26" x14ac:dyDescent="0.25">
      <c r="A239" s="9"/>
      <c r="B239" s="9"/>
      <c r="C239" s="77"/>
      <c r="D239" s="77"/>
      <c r="E239" s="32"/>
      <c r="F239" s="32"/>
      <c r="G239" s="44"/>
      <c r="H239" s="44"/>
      <c r="I239" s="44"/>
      <c r="J239" s="1"/>
      <c r="K239" s="15" t="s">
        <v>173</v>
      </c>
      <c r="L239" s="23">
        <f>COUNTA(L237:L238)</f>
        <v>2</v>
      </c>
      <c r="M239" s="16">
        <f>SUM(M237:M238)</f>
        <v>6</v>
      </c>
      <c r="N239" s="16">
        <f t="shared" ref="N239:Q239" si="18">SUM(N237:N238)</f>
        <v>4</v>
      </c>
      <c r="O239" s="16">
        <f t="shared" si="18"/>
        <v>4</v>
      </c>
      <c r="P239" s="16">
        <f t="shared" si="18"/>
        <v>0</v>
      </c>
      <c r="Q239" s="17">
        <f t="shared" si="18"/>
        <v>0</v>
      </c>
      <c r="R239" s="16">
        <f t="shared" ref="R239" si="19">SUM(R237:R238)</f>
        <v>0</v>
      </c>
      <c r="S239" s="16">
        <f t="shared" ref="S239" si="20">SUM(S237:S238)</f>
        <v>0</v>
      </c>
      <c r="T239" s="16">
        <f t="shared" ref="T239:U239" si="21">SUM(T237:T238)</f>
        <v>0</v>
      </c>
      <c r="U239" s="16">
        <f t="shared" si="21"/>
        <v>0</v>
      </c>
      <c r="V239" s="16">
        <f t="shared" ref="V239" si="22">SUM(V237:V238)</f>
        <v>0</v>
      </c>
      <c r="W239" s="16">
        <f t="shared" ref="W239" si="23">SUM(W237:W238)</f>
        <v>0</v>
      </c>
      <c r="X239" s="16">
        <f t="shared" ref="X239:Y239" si="24">SUM(X237:X238)</f>
        <v>0</v>
      </c>
      <c r="Y239" s="16">
        <f t="shared" si="24"/>
        <v>0</v>
      </c>
      <c r="Z239" s="16">
        <f t="shared" ref="Z239" si="25">SUM(Z237:Z238)</f>
        <v>0</v>
      </c>
    </row>
    <row r="240" spans="1:26" x14ac:dyDescent="0.25">
      <c r="A240" s="18"/>
      <c r="B240" s="18"/>
      <c r="C240" s="88"/>
      <c r="D240" s="88"/>
      <c r="E240" s="19"/>
      <c r="F240" s="19"/>
      <c r="G240" s="19"/>
      <c r="H240" s="19"/>
      <c r="I240" s="19"/>
      <c r="J240" s="20"/>
      <c r="K240" s="20"/>
      <c r="L240" s="24"/>
      <c r="M240" s="21"/>
      <c r="N240" s="21"/>
      <c r="O240" s="21"/>
      <c r="P240" s="21"/>
      <c r="Q240" s="22"/>
      <c r="R240" s="21"/>
      <c r="S240" s="21"/>
      <c r="T240" s="21"/>
      <c r="U240" s="21"/>
      <c r="V240" s="21"/>
      <c r="W240" s="21"/>
      <c r="X240" s="21"/>
      <c r="Y240" s="21"/>
    </row>
    <row r="241" spans="1:26" outlineLevel="1" x14ac:dyDescent="0.25">
      <c r="A241" s="9"/>
      <c r="B241" s="9"/>
      <c r="C241" s="77"/>
      <c r="D241" s="77"/>
      <c r="E241" s="32"/>
      <c r="F241" s="32"/>
      <c r="G241" s="44"/>
      <c r="H241" s="44"/>
      <c r="I241" s="44"/>
      <c r="J241" s="10" t="s">
        <v>12</v>
      </c>
      <c r="K241" s="10" t="s">
        <v>13</v>
      </c>
      <c r="L241" s="25"/>
      <c r="M241" s="11"/>
      <c r="N241" s="11"/>
      <c r="O241" s="11"/>
      <c r="P241" s="11"/>
      <c r="Q241" s="12"/>
      <c r="R241" s="11"/>
      <c r="S241" s="11"/>
      <c r="T241" s="11"/>
      <c r="U241" s="11"/>
      <c r="V241" s="11"/>
      <c r="W241" s="11"/>
      <c r="X241" s="11"/>
      <c r="Y241" s="11"/>
    </row>
    <row r="242" spans="1:26" outlineLevel="1" x14ac:dyDescent="0.25">
      <c r="A242" s="2" t="s">
        <v>180</v>
      </c>
      <c r="B242" s="2" t="s">
        <v>180</v>
      </c>
      <c r="C242" s="77" t="s">
        <v>177</v>
      </c>
      <c r="D242" s="77" t="s">
        <v>178</v>
      </c>
      <c r="E242" s="33">
        <v>44111</v>
      </c>
      <c r="F242" s="35">
        <v>44273</v>
      </c>
      <c r="G242" s="54">
        <v>46125</v>
      </c>
      <c r="H242" s="54"/>
      <c r="I242" s="142"/>
      <c r="J242" s="41" t="s">
        <v>741</v>
      </c>
      <c r="K242" s="3" t="s">
        <v>551</v>
      </c>
      <c r="L242" s="13" t="s">
        <v>35</v>
      </c>
      <c r="M242" s="11">
        <v>84</v>
      </c>
      <c r="N242" s="11">
        <v>84</v>
      </c>
      <c r="O242" s="11">
        <v>0</v>
      </c>
      <c r="P242" s="11">
        <v>84</v>
      </c>
      <c r="Q242" s="12">
        <v>27835</v>
      </c>
      <c r="R242" s="11">
        <v>26429</v>
      </c>
      <c r="S242" s="11">
        <v>0</v>
      </c>
      <c r="T242" s="11">
        <v>0</v>
      </c>
      <c r="U242" s="11">
        <v>65</v>
      </c>
      <c r="V242" s="11">
        <v>26429</v>
      </c>
      <c r="W242" s="11">
        <v>0</v>
      </c>
      <c r="X242" s="11">
        <v>0</v>
      </c>
      <c r="Y242" s="11">
        <v>0</v>
      </c>
      <c r="Z242" s="11">
        <v>0</v>
      </c>
    </row>
    <row r="243" spans="1:26" outlineLevel="1" x14ac:dyDescent="0.25">
      <c r="A243" s="2" t="s">
        <v>180</v>
      </c>
      <c r="B243" s="2" t="s">
        <v>180</v>
      </c>
      <c r="C243" s="77">
        <v>679</v>
      </c>
      <c r="D243" s="77" t="s">
        <v>178</v>
      </c>
      <c r="E243" s="33">
        <v>43873</v>
      </c>
      <c r="F243" s="35">
        <v>44105</v>
      </c>
      <c r="G243" s="54">
        <v>45938</v>
      </c>
      <c r="H243" s="54"/>
      <c r="I243" s="142"/>
      <c r="J243" s="34">
        <v>620200060</v>
      </c>
      <c r="K243" s="34" t="s">
        <v>527</v>
      </c>
      <c r="L243" s="13" t="s">
        <v>16</v>
      </c>
      <c r="M243" s="11">
        <v>1</v>
      </c>
      <c r="N243" s="11">
        <v>1</v>
      </c>
      <c r="O243" s="11">
        <v>1</v>
      </c>
      <c r="P243" s="11">
        <v>0</v>
      </c>
      <c r="Q243" s="12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</row>
    <row r="244" spans="1:26" outlineLevel="1" x14ac:dyDescent="0.25">
      <c r="A244" s="2" t="s">
        <v>64</v>
      </c>
      <c r="B244" s="2" t="s">
        <v>180</v>
      </c>
      <c r="C244" s="77" t="s">
        <v>177</v>
      </c>
      <c r="D244" s="77" t="s">
        <v>178</v>
      </c>
      <c r="E244" s="33">
        <v>39379</v>
      </c>
      <c r="F244" s="35">
        <v>39590</v>
      </c>
      <c r="G244" s="54" t="s">
        <v>15</v>
      </c>
      <c r="H244" s="54" t="s">
        <v>15</v>
      </c>
      <c r="I244" s="142" t="s">
        <v>155</v>
      </c>
      <c r="J244" s="34">
        <v>820080120</v>
      </c>
      <c r="K244" s="3" t="s">
        <v>179</v>
      </c>
      <c r="L244" s="13" t="s">
        <v>31</v>
      </c>
      <c r="M244" s="11">
        <v>0</v>
      </c>
      <c r="N244" s="11">
        <v>0</v>
      </c>
      <c r="O244" s="11">
        <v>0</v>
      </c>
      <c r="P244" s="11">
        <v>0</v>
      </c>
      <c r="Q244" s="12">
        <v>3450</v>
      </c>
      <c r="R244" s="11">
        <v>1800</v>
      </c>
      <c r="S244" s="11">
        <v>9</v>
      </c>
      <c r="T244" s="11">
        <v>1800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</row>
    <row r="245" spans="1:26" outlineLevel="1" x14ac:dyDescent="0.25">
      <c r="A245" s="2" t="s">
        <v>180</v>
      </c>
      <c r="B245" s="2" t="s">
        <v>180</v>
      </c>
      <c r="C245" s="77" t="s">
        <v>626</v>
      </c>
      <c r="D245" s="77" t="s">
        <v>627</v>
      </c>
      <c r="E245" s="33">
        <v>44475</v>
      </c>
      <c r="F245" s="35">
        <v>44700</v>
      </c>
      <c r="G245" s="54">
        <v>46538</v>
      </c>
      <c r="H245" s="54"/>
      <c r="I245" s="142"/>
      <c r="J245" s="41">
        <v>820220030</v>
      </c>
      <c r="K245" s="29" t="s">
        <v>624</v>
      </c>
      <c r="L245" s="13" t="s">
        <v>31</v>
      </c>
      <c r="M245" s="11">
        <v>0</v>
      </c>
      <c r="N245" s="11">
        <v>0</v>
      </c>
      <c r="O245" s="11">
        <v>0</v>
      </c>
      <c r="P245" s="11">
        <v>0</v>
      </c>
      <c r="Q245" s="12">
        <v>11400</v>
      </c>
      <c r="R245" s="11">
        <v>8780</v>
      </c>
      <c r="S245" s="11">
        <v>0</v>
      </c>
      <c r="T245" s="11">
        <v>0</v>
      </c>
      <c r="U245" s="11">
        <v>22</v>
      </c>
      <c r="V245" s="11">
        <v>8780</v>
      </c>
      <c r="W245" s="11">
        <v>0</v>
      </c>
      <c r="X245" s="11">
        <v>0</v>
      </c>
      <c r="Y245" s="11">
        <v>0</v>
      </c>
      <c r="Z245" s="11">
        <v>0</v>
      </c>
    </row>
    <row r="246" spans="1:26" x14ac:dyDescent="0.25">
      <c r="A246" s="9"/>
      <c r="B246" s="9"/>
      <c r="C246" s="77"/>
      <c r="D246" s="77"/>
      <c r="E246" s="32"/>
      <c r="F246" s="32"/>
      <c r="G246" s="44"/>
      <c r="H246" s="44"/>
      <c r="I246" s="44"/>
      <c r="J246" s="1"/>
      <c r="K246" s="15" t="s">
        <v>64</v>
      </c>
      <c r="L246" s="23">
        <f>COUNTA(L242:L245)</f>
        <v>4</v>
      </c>
      <c r="M246" s="16">
        <f t="shared" ref="M246:Z246" si="26">SUM(M242:M245)</f>
        <v>85</v>
      </c>
      <c r="N246" s="16">
        <f t="shared" si="26"/>
        <v>85</v>
      </c>
      <c r="O246" s="16">
        <f t="shared" si="26"/>
        <v>1</v>
      </c>
      <c r="P246" s="16">
        <f t="shared" si="26"/>
        <v>84</v>
      </c>
      <c r="Q246" s="17">
        <f t="shared" si="26"/>
        <v>42685</v>
      </c>
      <c r="R246" s="16">
        <f t="shared" si="26"/>
        <v>37009</v>
      </c>
      <c r="S246" s="16">
        <f t="shared" si="26"/>
        <v>9</v>
      </c>
      <c r="T246" s="16">
        <f t="shared" si="26"/>
        <v>1800</v>
      </c>
      <c r="U246" s="16">
        <f t="shared" si="26"/>
        <v>87</v>
      </c>
      <c r="V246" s="16">
        <f t="shared" si="26"/>
        <v>35209</v>
      </c>
      <c r="W246" s="16">
        <f t="shared" si="26"/>
        <v>0</v>
      </c>
      <c r="X246" s="16">
        <f t="shared" si="26"/>
        <v>0</v>
      </c>
      <c r="Y246" s="16">
        <f t="shared" si="26"/>
        <v>0</v>
      </c>
      <c r="Z246" s="16">
        <f t="shared" si="26"/>
        <v>0</v>
      </c>
    </row>
    <row r="247" spans="1:26" x14ac:dyDescent="0.25">
      <c r="A247" s="18"/>
      <c r="B247" s="18"/>
      <c r="C247" s="88"/>
      <c r="D247" s="88"/>
      <c r="E247" s="19"/>
      <c r="F247" s="19"/>
      <c r="G247" s="19"/>
      <c r="H247" s="19"/>
      <c r="I247" s="19"/>
      <c r="J247" s="20"/>
      <c r="K247" s="20"/>
      <c r="L247" s="24"/>
      <c r="M247" s="21"/>
      <c r="N247" s="21"/>
      <c r="O247" s="21"/>
      <c r="P247" s="21"/>
      <c r="Q247" s="22"/>
      <c r="R247" s="21"/>
      <c r="S247" s="21"/>
      <c r="T247" s="21"/>
      <c r="U247" s="21"/>
      <c r="V247" s="21"/>
      <c r="W247" s="21"/>
      <c r="X247" s="21"/>
      <c r="Y247" s="21"/>
    </row>
    <row r="248" spans="1:26" outlineLevel="1" x14ac:dyDescent="0.25">
      <c r="A248" s="9"/>
      <c r="B248" s="9"/>
      <c r="C248" s="77"/>
      <c r="D248" s="77"/>
      <c r="E248" s="32"/>
      <c r="F248" s="32"/>
      <c r="G248" s="44"/>
      <c r="H248" s="44"/>
      <c r="I248" s="44"/>
      <c r="J248" s="10" t="s">
        <v>12</v>
      </c>
      <c r="K248" s="10" t="s">
        <v>13</v>
      </c>
      <c r="L248" s="25"/>
      <c r="M248" s="11"/>
      <c r="N248" s="11"/>
      <c r="O248" s="11"/>
      <c r="P248" s="11"/>
      <c r="Q248" s="12"/>
      <c r="R248" s="11"/>
      <c r="S248" s="11"/>
      <c r="T248" s="11"/>
      <c r="U248" s="11"/>
      <c r="V248" s="11"/>
      <c r="W248" s="11"/>
      <c r="X248" s="11"/>
      <c r="Y248" s="11"/>
    </row>
    <row r="249" spans="1:26" outlineLevel="1" x14ac:dyDescent="0.25">
      <c r="A249" s="2" t="s">
        <v>180</v>
      </c>
      <c r="B249" s="2" t="s">
        <v>180</v>
      </c>
      <c r="C249" s="77">
        <v>562</v>
      </c>
      <c r="D249" s="77" t="s">
        <v>181</v>
      </c>
      <c r="E249" s="33">
        <v>40416</v>
      </c>
      <c r="F249" s="35">
        <v>40822</v>
      </c>
      <c r="G249" s="59">
        <v>45675</v>
      </c>
      <c r="H249" s="59"/>
      <c r="I249" s="162"/>
      <c r="J249" s="34">
        <v>120110040</v>
      </c>
      <c r="K249" s="3" t="s">
        <v>182</v>
      </c>
      <c r="L249" s="13" t="s">
        <v>16</v>
      </c>
      <c r="M249" s="11">
        <v>2</v>
      </c>
      <c r="N249" s="11">
        <v>1</v>
      </c>
      <c r="O249" s="11">
        <v>1</v>
      </c>
      <c r="P249" s="11">
        <v>0</v>
      </c>
      <c r="Q249" s="12">
        <v>53270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</row>
    <row r="250" spans="1:26" outlineLevel="1" x14ac:dyDescent="0.25">
      <c r="A250" s="29" t="s">
        <v>571</v>
      </c>
      <c r="B250" s="2" t="s">
        <v>180</v>
      </c>
      <c r="C250" s="77" t="s">
        <v>572</v>
      </c>
      <c r="D250" s="77" t="s">
        <v>573</v>
      </c>
      <c r="E250" s="33">
        <v>44215</v>
      </c>
      <c r="F250" s="35">
        <v>44343</v>
      </c>
      <c r="G250" s="54">
        <v>46188</v>
      </c>
      <c r="H250" s="54"/>
      <c r="I250" s="142"/>
      <c r="J250" s="41">
        <v>120210080</v>
      </c>
      <c r="K250" s="29" t="s">
        <v>570</v>
      </c>
      <c r="L250" s="114" t="s">
        <v>35</v>
      </c>
      <c r="M250" s="29">
        <v>200</v>
      </c>
      <c r="N250" s="29">
        <v>200</v>
      </c>
      <c r="O250" s="29">
        <v>3</v>
      </c>
      <c r="P250" s="29">
        <v>197</v>
      </c>
      <c r="Q250" s="36">
        <v>3500</v>
      </c>
      <c r="R250" s="37">
        <v>3500</v>
      </c>
      <c r="S250" s="37">
        <v>0</v>
      </c>
      <c r="T250" s="37">
        <v>0</v>
      </c>
      <c r="U250" s="37">
        <v>0</v>
      </c>
      <c r="V250" s="37">
        <v>0</v>
      </c>
      <c r="W250" s="37">
        <v>0</v>
      </c>
      <c r="X250" s="37">
        <v>0</v>
      </c>
      <c r="Y250" s="37">
        <v>7</v>
      </c>
      <c r="Z250" s="37">
        <v>3500</v>
      </c>
    </row>
    <row r="251" spans="1:26" x14ac:dyDescent="0.25">
      <c r="A251" s="9"/>
      <c r="B251" s="9"/>
      <c r="C251" s="77"/>
      <c r="D251" s="77"/>
      <c r="E251" s="32"/>
      <c r="F251" s="32"/>
      <c r="G251" s="44"/>
      <c r="H251" s="44"/>
      <c r="I251" s="44"/>
      <c r="J251" s="1"/>
      <c r="K251" s="15" t="s">
        <v>180</v>
      </c>
      <c r="L251" s="23">
        <f>COUNTA(L249:L250)</f>
        <v>2</v>
      </c>
      <c r="M251" s="16">
        <f t="shared" ref="M251:Z251" si="27">SUM(M249:M250)</f>
        <v>202</v>
      </c>
      <c r="N251" s="16">
        <f t="shared" si="27"/>
        <v>201</v>
      </c>
      <c r="O251" s="16">
        <f t="shared" si="27"/>
        <v>4</v>
      </c>
      <c r="P251" s="16">
        <f t="shared" si="27"/>
        <v>197</v>
      </c>
      <c r="Q251" s="17">
        <f t="shared" si="27"/>
        <v>56770</v>
      </c>
      <c r="R251" s="16">
        <f t="shared" si="27"/>
        <v>3500</v>
      </c>
      <c r="S251" s="16">
        <f t="shared" si="27"/>
        <v>0</v>
      </c>
      <c r="T251" s="16">
        <f t="shared" si="27"/>
        <v>0</v>
      </c>
      <c r="U251" s="16">
        <f t="shared" si="27"/>
        <v>0</v>
      </c>
      <c r="V251" s="16">
        <f t="shared" si="27"/>
        <v>0</v>
      </c>
      <c r="W251" s="16">
        <f t="shared" si="27"/>
        <v>0</v>
      </c>
      <c r="X251" s="16">
        <f t="shared" si="27"/>
        <v>0</v>
      </c>
      <c r="Y251" s="16">
        <f t="shared" si="27"/>
        <v>7</v>
      </c>
      <c r="Z251" s="16">
        <f t="shared" si="27"/>
        <v>3500</v>
      </c>
    </row>
    <row r="252" spans="1:26" x14ac:dyDescent="0.25">
      <c r="A252" s="9"/>
      <c r="B252" s="9"/>
      <c r="C252" s="77"/>
      <c r="D252" s="77"/>
      <c r="E252" s="32"/>
      <c r="F252" s="32"/>
      <c r="G252" s="44"/>
      <c r="H252" s="44"/>
      <c r="I252" s="44"/>
      <c r="J252" s="1"/>
      <c r="K252" s="15"/>
      <c r="L252" s="23"/>
      <c r="M252" s="16"/>
      <c r="N252" s="16"/>
      <c r="O252" s="16"/>
      <c r="P252" s="16"/>
      <c r="Q252" s="17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outlineLevel="1" x14ac:dyDescent="0.25">
      <c r="A253" s="9"/>
      <c r="B253" s="9"/>
      <c r="C253" s="77"/>
      <c r="D253" s="77"/>
      <c r="E253" s="32"/>
      <c r="F253" s="32"/>
      <c r="G253" s="44"/>
      <c r="H253" s="44"/>
      <c r="I253" s="44"/>
      <c r="J253" s="10" t="s">
        <v>12</v>
      </c>
      <c r="K253" s="10" t="s">
        <v>13</v>
      </c>
      <c r="L253" s="23"/>
      <c r="M253" s="16"/>
      <c r="N253" s="16"/>
      <c r="O253" s="16"/>
      <c r="P253" s="16"/>
      <c r="Q253" s="17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5">
      <c r="A254" s="9"/>
      <c r="B254" s="9"/>
      <c r="C254" s="77"/>
      <c r="D254" s="77"/>
      <c r="E254" s="32"/>
      <c r="F254" s="32"/>
      <c r="G254" s="44"/>
      <c r="H254" s="44"/>
      <c r="I254" s="44"/>
      <c r="J254" s="1"/>
      <c r="K254" s="15" t="s">
        <v>394</v>
      </c>
      <c r="L254" s="23">
        <v>0</v>
      </c>
      <c r="M254" s="16">
        <v>0</v>
      </c>
      <c r="N254" s="16">
        <v>0</v>
      </c>
      <c r="O254" s="16">
        <v>0</v>
      </c>
      <c r="P254" s="16">
        <v>0</v>
      </c>
      <c r="Q254" s="17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</row>
    <row r="255" spans="1:26" x14ac:dyDescent="0.25">
      <c r="A255" s="18"/>
      <c r="B255" s="18"/>
      <c r="C255" s="88"/>
      <c r="D255" s="88"/>
      <c r="E255" s="19"/>
      <c r="F255" s="19"/>
      <c r="G255" s="19"/>
      <c r="H255" s="19"/>
      <c r="I255" s="19"/>
      <c r="J255" s="20"/>
      <c r="K255" s="20"/>
      <c r="L255" s="24"/>
      <c r="M255" s="21"/>
      <c r="N255" s="21"/>
      <c r="O255" s="21"/>
      <c r="P255" s="21"/>
      <c r="Q255" s="22"/>
      <c r="R255" s="21"/>
      <c r="S255" s="21"/>
      <c r="T255" s="21"/>
      <c r="U255" s="21"/>
      <c r="V255" s="21"/>
      <c r="W255" s="21"/>
      <c r="X255" s="21"/>
      <c r="Y255" s="21"/>
    </row>
    <row r="256" spans="1:26" outlineLevel="1" x14ac:dyDescent="0.25">
      <c r="A256" s="9"/>
      <c r="B256" s="9"/>
      <c r="C256" s="77"/>
      <c r="D256" s="77"/>
      <c r="E256" s="32"/>
      <c r="F256" s="32"/>
      <c r="G256" s="44"/>
      <c r="H256" s="44"/>
      <c r="I256" s="44"/>
      <c r="J256" s="10" t="s">
        <v>12</v>
      </c>
      <c r="K256" s="10" t="s">
        <v>13</v>
      </c>
      <c r="L256" s="25"/>
      <c r="M256" s="11"/>
      <c r="N256" s="11"/>
      <c r="O256" s="11"/>
      <c r="P256" s="11"/>
      <c r="Q256" s="12"/>
      <c r="R256" s="11"/>
      <c r="S256" s="11"/>
      <c r="T256" s="11"/>
      <c r="U256" s="11"/>
      <c r="V256" s="11"/>
      <c r="W256" s="11"/>
      <c r="X256" s="11"/>
      <c r="Y256" s="11"/>
    </row>
    <row r="257" spans="1:27" outlineLevel="1" x14ac:dyDescent="0.25">
      <c r="A257" s="2" t="s">
        <v>529</v>
      </c>
      <c r="B257" s="2" t="s">
        <v>529</v>
      </c>
      <c r="C257" s="77">
        <v>609</v>
      </c>
      <c r="D257" s="77" t="s">
        <v>530</v>
      </c>
      <c r="E257" s="33">
        <v>43321</v>
      </c>
      <c r="F257" s="35">
        <v>44175</v>
      </c>
      <c r="G257" s="54">
        <v>46029</v>
      </c>
      <c r="H257" s="54"/>
      <c r="I257" s="142"/>
      <c r="J257" s="78">
        <v>120180090</v>
      </c>
      <c r="K257" s="29" t="s">
        <v>528</v>
      </c>
      <c r="L257" s="13" t="s">
        <v>35</v>
      </c>
      <c r="M257" s="29">
        <v>8</v>
      </c>
      <c r="N257" s="29">
        <v>8</v>
      </c>
      <c r="O257" s="29">
        <v>0</v>
      </c>
      <c r="P257" s="29">
        <v>8</v>
      </c>
      <c r="Q257" s="12">
        <v>7123</v>
      </c>
      <c r="R257" s="11">
        <v>3437</v>
      </c>
      <c r="S257" s="11">
        <v>0</v>
      </c>
      <c r="T257" s="11">
        <v>0</v>
      </c>
      <c r="U257" s="11">
        <v>9</v>
      </c>
      <c r="V257" s="11">
        <v>3437</v>
      </c>
      <c r="W257" s="11">
        <v>0</v>
      </c>
      <c r="X257" s="11">
        <v>0</v>
      </c>
      <c r="Y257" s="11">
        <v>0</v>
      </c>
      <c r="Z257" s="11">
        <v>0</v>
      </c>
    </row>
    <row r="258" spans="1:27" outlineLevel="1" x14ac:dyDescent="0.25">
      <c r="A258" s="2" t="s">
        <v>529</v>
      </c>
      <c r="B258" s="2" t="s">
        <v>529</v>
      </c>
      <c r="C258" s="77" t="s">
        <v>619</v>
      </c>
      <c r="D258" s="77" t="s">
        <v>620</v>
      </c>
      <c r="E258" s="33">
        <v>44503</v>
      </c>
      <c r="F258" s="35">
        <v>44637</v>
      </c>
      <c r="G258" s="54">
        <v>46467</v>
      </c>
      <c r="H258" s="54"/>
      <c r="I258" s="142"/>
      <c r="J258" s="41">
        <v>820220020</v>
      </c>
      <c r="K258" s="29" t="s">
        <v>618</v>
      </c>
      <c r="L258" s="13" t="s">
        <v>16</v>
      </c>
      <c r="M258" s="29">
        <v>217</v>
      </c>
      <c r="N258" s="29">
        <v>76</v>
      </c>
      <c r="O258" s="29">
        <v>0</v>
      </c>
      <c r="P258" s="29">
        <v>76</v>
      </c>
      <c r="Q258" s="30">
        <v>0</v>
      </c>
      <c r="R258" s="29">
        <v>0</v>
      </c>
      <c r="S258" s="29">
        <v>0</v>
      </c>
      <c r="T258" s="29">
        <v>0</v>
      </c>
      <c r="U258" s="29">
        <v>0</v>
      </c>
      <c r="V258" s="29">
        <v>0</v>
      </c>
      <c r="W258" s="29">
        <v>0</v>
      </c>
      <c r="X258" s="29">
        <v>0</v>
      </c>
      <c r="Y258" s="29">
        <v>0</v>
      </c>
      <c r="Z258" s="29">
        <v>0</v>
      </c>
    </row>
    <row r="259" spans="1:27" x14ac:dyDescent="0.25">
      <c r="A259" s="9"/>
      <c r="B259" s="9"/>
      <c r="C259" s="77"/>
      <c r="D259" s="77"/>
      <c r="E259" s="32"/>
      <c r="F259" s="32"/>
      <c r="G259" s="44"/>
      <c r="H259" s="44"/>
      <c r="I259" s="44"/>
      <c r="J259" s="1"/>
      <c r="K259" s="15" t="s">
        <v>183</v>
      </c>
      <c r="L259" s="23">
        <f>COUNTA(L257:L258)</f>
        <v>2</v>
      </c>
      <c r="M259" s="16">
        <f>SUM(M257:M258)</f>
        <v>225</v>
      </c>
      <c r="N259" s="16">
        <f t="shared" ref="N259:Z259" si="28">SUM(N257:N258)</f>
        <v>84</v>
      </c>
      <c r="O259" s="16">
        <f t="shared" si="28"/>
        <v>0</v>
      </c>
      <c r="P259" s="16">
        <f t="shared" si="28"/>
        <v>84</v>
      </c>
      <c r="Q259" s="17">
        <f t="shared" si="28"/>
        <v>7123</v>
      </c>
      <c r="R259" s="16">
        <f t="shared" si="28"/>
        <v>3437</v>
      </c>
      <c r="S259" s="16">
        <f t="shared" si="28"/>
        <v>0</v>
      </c>
      <c r="T259" s="16">
        <f t="shared" si="28"/>
        <v>0</v>
      </c>
      <c r="U259" s="16">
        <f t="shared" si="28"/>
        <v>9</v>
      </c>
      <c r="V259" s="16">
        <f t="shared" si="28"/>
        <v>3437</v>
      </c>
      <c r="W259" s="16">
        <f t="shared" si="28"/>
        <v>0</v>
      </c>
      <c r="X259" s="16">
        <f t="shared" si="28"/>
        <v>0</v>
      </c>
      <c r="Y259" s="16">
        <f t="shared" si="28"/>
        <v>0</v>
      </c>
      <c r="Z259" s="16">
        <f t="shared" si="28"/>
        <v>0</v>
      </c>
    </row>
    <row r="260" spans="1:27" x14ac:dyDescent="0.25">
      <c r="A260" s="18"/>
      <c r="B260" s="18"/>
      <c r="C260" s="88"/>
      <c r="D260" s="88"/>
      <c r="E260" s="19"/>
      <c r="F260" s="19"/>
      <c r="G260" s="19"/>
      <c r="H260" s="19"/>
      <c r="I260" s="19"/>
      <c r="J260" s="20"/>
      <c r="K260" s="20"/>
      <c r="L260" s="24"/>
      <c r="M260" s="21"/>
      <c r="N260" s="21"/>
      <c r="O260" s="21"/>
      <c r="P260" s="21"/>
      <c r="Q260" s="22"/>
      <c r="R260" s="21"/>
      <c r="S260" s="21"/>
      <c r="T260" s="21"/>
      <c r="U260" s="21"/>
      <c r="V260" s="21"/>
      <c r="W260" s="21"/>
      <c r="X260" s="21"/>
      <c r="Y260" s="21"/>
    </row>
    <row r="261" spans="1:27" outlineLevel="1" x14ac:dyDescent="0.25">
      <c r="A261" s="9"/>
      <c r="B261" s="9"/>
      <c r="C261" s="77"/>
      <c r="D261" s="77"/>
      <c r="E261" s="32"/>
      <c r="F261" s="32"/>
      <c r="G261" s="44"/>
      <c r="H261" s="44"/>
      <c r="I261" s="44"/>
      <c r="J261" s="10" t="s">
        <v>12</v>
      </c>
      <c r="K261" s="10" t="s">
        <v>13</v>
      </c>
      <c r="L261" s="25"/>
      <c r="M261" s="11"/>
      <c r="N261" s="11"/>
      <c r="O261" s="11"/>
      <c r="P261" s="11"/>
      <c r="Q261" s="12"/>
      <c r="R261" s="11"/>
      <c r="S261" s="11"/>
      <c r="T261" s="11"/>
      <c r="U261" s="11"/>
      <c r="V261" s="11"/>
      <c r="W261" s="11"/>
      <c r="X261" s="11"/>
      <c r="Y261" s="11"/>
    </row>
    <row r="262" spans="1:27" outlineLevel="1" x14ac:dyDescent="0.25">
      <c r="A262" s="2" t="s">
        <v>184</v>
      </c>
      <c r="B262" s="2" t="s">
        <v>185</v>
      </c>
      <c r="C262" s="77" t="s">
        <v>186</v>
      </c>
      <c r="D262" s="77" t="s">
        <v>187</v>
      </c>
      <c r="E262" s="33">
        <v>32826</v>
      </c>
      <c r="F262" s="35">
        <v>39835</v>
      </c>
      <c r="G262" s="72">
        <v>46102</v>
      </c>
      <c r="H262" s="72"/>
      <c r="I262" s="163"/>
      <c r="J262" s="83" t="s">
        <v>704</v>
      </c>
      <c r="K262" s="115" t="s">
        <v>188</v>
      </c>
      <c r="L262" s="94" t="s">
        <v>31</v>
      </c>
      <c r="M262" s="81">
        <v>72</v>
      </c>
      <c r="N262" s="81">
        <v>72</v>
      </c>
      <c r="O262" s="81">
        <v>0</v>
      </c>
      <c r="P262" s="81">
        <v>72</v>
      </c>
      <c r="Q262" s="82">
        <v>44470</v>
      </c>
      <c r="R262" s="81">
        <v>2854</v>
      </c>
      <c r="S262" s="81">
        <v>0</v>
      </c>
      <c r="T262" s="81">
        <v>0</v>
      </c>
      <c r="U262" s="81">
        <v>7</v>
      </c>
      <c r="V262" s="81">
        <v>2854</v>
      </c>
      <c r="W262" s="81">
        <v>0</v>
      </c>
      <c r="X262" s="81">
        <v>0</v>
      </c>
      <c r="Y262" s="81">
        <v>0</v>
      </c>
      <c r="Z262" s="81">
        <v>0</v>
      </c>
    </row>
    <row r="263" spans="1:27" outlineLevel="1" x14ac:dyDescent="0.25">
      <c r="A263" s="2" t="s">
        <v>184</v>
      </c>
      <c r="B263" s="2" t="s">
        <v>185</v>
      </c>
      <c r="C263" s="77" t="s">
        <v>189</v>
      </c>
      <c r="D263" s="77" t="s">
        <v>190</v>
      </c>
      <c r="E263" s="33">
        <v>35923</v>
      </c>
      <c r="F263" s="35">
        <v>40591</v>
      </c>
      <c r="G263" s="60">
        <v>46111</v>
      </c>
      <c r="H263" s="60"/>
      <c r="I263" s="164"/>
      <c r="J263" s="34" t="s">
        <v>705</v>
      </c>
      <c r="K263" s="3" t="s">
        <v>192</v>
      </c>
      <c r="L263" s="13" t="s">
        <v>35</v>
      </c>
      <c r="M263" s="11">
        <v>1250</v>
      </c>
      <c r="N263" s="11">
        <v>844</v>
      </c>
      <c r="O263" s="11">
        <v>0</v>
      </c>
      <c r="P263" s="11">
        <v>844</v>
      </c>
      <c r="Q263" s="12">
        <v>1079900</v>
      </c>
      <c r="R263" s="11">
        <v>1079899</v>
      </c>
      <c r="S263" s="11">
        <v>2200</v>
      </c>
      <c r="T263" s="11">
        <v>549900</v>
      </c>
      <c r="U263" s="11">
        <v>1105</v>
      </c>
      <c r="V263" s="11">
        <v>500000</v>
      </c>
      <c r="W263" s="11">
        <v>0</v>
      </c>
      <c r="X263" s="11">
        <v>0</v>
      </c>
      <c r="Y263" s="11">
        <v>0</v>
      </c>
      <c r="Z263" s="11">
        <v>29999</v>
      </c>
    </row>
    <row r="264" spans="1:27" s="99" customFormat="1" outlineLevel="1" x14ac:dyDescent="0.25">
      <c r="A264" s="2" t="s">
        <v>184</v>
      </c>
      <c r="B264" s="2" t="s">
        <v>185</v>
      </c>
      <c r="C264" s="77" t="s">
        <v>189</v>
      </c>
      <c r="D264" s="77" t="s">
        <v>190</v>
      </c>
      <c r="E264" s="14">
        <v>35926</v>
      </c>
      <c r="F264" s="100">
        <v>41837</v>
      </c>
      <c r="G264" s="72">
        <v>45866</v>
      </c>
      <c r="H264" s="72"/>
      <c r="I264" s="163"/>
      <c r="J264" s="34" t="s">
        <v>706</v>
      </c>
      <c r="K264" s="3" t="s">
        <v>191</v>
      </c>
      <c r="L264" s="13" t="s">
        <v>35</v>
      </c>
      <c r="M264" s="11">
        <v>168</v>
      </c>
      <c r="N264" s="11">
        <v>0</v>
      </c>
      <c r="O264" s="11">
        <v>0</v>
      </c>
      <c r="P264" s="11">
        <v>0</v>
      </c>
      <c r="Q264" s="12">
        <v>1572983</v>
      </c>
      <c r="R264" s="11">
        <v>13711</v>
      </c>
      <c r="S264" s="11">
        <v>89</v>
      </c>
      <c r="T264" s="11">
        <v>13711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</row>
    <row r="265" spans="1:27" outlineLevel="1" x14ac:dyDescent="0.25">
      <c r="A265" s="2" t="s">
        <v>184</v>
      </c>
      <c r="B265" s="2" t="s">
        <v>185</v>
      </c>
      <c r="C265" s="77">
        <v>655</v>
      </c>
      <c r="D265" s="77">
        <v>129</v>
      </c>
      <c r="E265" s="35">
        <v>42542</v>
      </c>
      <c r="F265" s="35">
        <v>42901</v>
      </c>
      <c r="G265" s="180">
        <v>46268</v>
      </c>
      <c r="H265" s="35">
        <v>105</v>
      </c>
      <c r="I265" s="140"/>
      <c r="J265" s="41">
        <v>120160290</v>
      </c>
      <c r="K265" s="3" t="s">
        <v>414</v>
      </c>
      <c r="L265" s="13" t="s">
        <v>16</v>
      </c>
      <c r="M265" s="11">
        <v>309</v>
      </c>
      <c r="N265" s="11">
        <v>105</v>
      </c>
      <c r="O265" s="11">
        <v>105</v>
      </c>
      <c r="P265" s="11">
        <v>0</v>
      </c>
      <c r="Q265" s="12">
        <v>0</v>
      </c>
      <c r="R265" s="11">
        <v>0</v>
      </c>
      <c r="S265" s="11">
        <v>0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</row>
    <row r="266" spans="1:27" outlineLevel="1" x14ac:dyDescent="0.25">
      <c r="A266" s="2" t="s">
        <v>184</v>
      </c>
      <c r="B266" s="2" t="s">
        <v>185</v>
      </c>
      <c r="C266" s="77">
        <v>655</v>
      </c>
      <c r="D266" s="77">
        <v>129</v>
      </c>
      <c r="E266" s="33">
        <v>43235</v>
      </c>
      <c r="F266" s="35">
        <v>43643</v>
      </c>
      <c r="G266" s="54">
        <v>46201</v>
      </c>
      <c r="H266" s="54"/>
      <c r="I266" s="142"/>
      <c r="J266" s="41">
        <v>120180130</v>
      </c>
      <c r="K266" s="40" t="s">
        <v>496</v>
      </c>
      <c r="L266" s="13" t="s">
        <v>16</v>
      </c>
      <c r="M266" s="40">
        <v>15</v>
      </c>
      <c r="N266" s="40">
        <v>6</v>
      </c>
      <c r="O266" s="40">
        <v>6</v>
      </c>
      <c r="P266" s="40">
        <v>0</v>
      </c>
      <c r="Q266" s="76">
        <v>0</v>
      </c>
      <c r="R266" s="40">
        <v>0</v>
      </c>
      <c r="S266" s="40">
        <v>0</v>
      </c>
      <c r="T266" s="40">
        <v>0</v>
      </c>
      <c r="U266" s="40">
        <v>0</v>
      </c>
      <c r="V266" s="40">
        <v>0</v>
      </c>
      <c r="W266" s="40">
        <v>0</v>
      </c>
      <c r="X266" s="40">
        <v>0</v>
      </c>
      <c r="Y266" s="40">
        <v>0</v>
      </c>
      <c r="Z266" s="40">
        <v>0</v>
      </c>
    </row>
    <row r="267" spans="1:27" outlineLevel="1" x14ac:dyDescent="0.25">
      <c r="A267" s="2" t="s">
        <v>485</v>
      </c>
      <c r="B267" s="2" t="s">
        <v>363</v>
      </c>
      <c r="C267" s="77">
        <v>681</v>
      </c>
      <c r="D267" s="77">
        <v>138</v>
      </c>
      <c r="E267" s="33">
        <v>43476</v>
      </c>
      <c r="F267" s="35">
        <v>43622</v>
      </c>
      <c r="G267" s="54">
        <v>12628</v>
      </c>
      <c r="H267" s="54"/>
      <c r="I267" s="142"/>
      <c r="J267" s="34" t="s">
        <v>707</v>
      </c>
      <c r="K267" s="3" t="s">
        <v>484</v>
      </c>
      <c r="L267" s="13" t="s">
        <v>35</v>
      </c>
      <c r="M267" s="11">
        <v>2218</v>
      </c>
      <c r="N267" s="11">
        <v>1998</v>
      </c>
      <c r="O267" s="11">
        <v>0</v>
      </c>
      <c r="P267" s="11">
        <v>1998</v>
      </c>
      <c r="Q267" s="12">
        <v>317537</v>
      </c>
      <c r="R267" s="11">
        <v>308537</v>
      </c>
      <c r="S267" s="11">
        <v>0</v>
      </c>
      <c r="T267" s="11">
        <v>0</v>
      </c>
      <c r="U267" s="11">
        <v>771</v>
      </c>
      <c r="V267" s="11">
        <v>308537</v>
      </c>
      <c r="W267" s="11">
        <v>0</v>
      </c>
      <c r="X267" s="11">
        <v>0</v>
      </c>
      <c r="Y267" s="11">
        <v>0</v>
      </c>
      <c r="Z267" s="11">
        <v>0</v>
      </c>
    </row>
    <row r="268" spans="1:27" outlineLevel="1" x14ac:dyDescent="0.25">
      <c r="A268" s="2" t="s">
        <v>184</v>
      </c>
      <c r="B268" s="2" t="s">
        <v>185</v>
      </c>
      <c r="C268" s="77" t="s">
        <v>189</v>
      </c>
      <c r="D268" s="77" t="s">
        <v>190</v>
      </c>
      <c r="E268" s="33">
        <v>44111</v>
      </c>
      <c r="F268" s="35">
        <v>44378</v>
      </c>
      <c r="G268" s="54">
        <v>11531</v>
      </c>
      <c r="H268" s="54"/>
      <c r="I268" s="142"/>
      <c r="J268" s="41">
        <v>120210040</v>
      </c>
      <c r="K268" s="3" t="s">
        <v>574</v>
      </c>
      <c r="L268" s="13" t="s">
        <v>35</v>
      </c>
      <c r="M268" s="11">
        <v>1300</v>
      </c>
      <c r="N268" s="11">
        <v>1300</v>
      </c>
      <c r="O268" s="11">
        <v>0</v>
      </c>
      <c r="P268" s="11">
        <v>1300</v>
      </c>
      <c r="Q268" s="12">
        <v>5560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</row>
    <row r="269" spans="1:27" outlineLevel="1" x14ac:dyDescent="0.25">
      <c r="A269" s="2" t="s">
        <v>485</v>
      </c>
      <c r="B269" s="2" t="s">
        <v>363</v>
      </c>
      <c r="C269" s="77" t="s">
        <v>654</v>
      </c>
      <c r="D269" s="77" t="s">
        <v>655</v>
      </c>
      <c r="E269" s="33">
        <v>44711</v>
      </c>
      <c r="F269" s="35">
        <v>44910</v>
      </c>
      <c r="G269" s="54">
        <v>46757</v>
      </c>
      <c r="H269" s="54"/>
      <c r="I269" s="142"/>
      <c r="J269" s="41" t="s">
        <v>803</v>
      </c>
      <c r="K269" s="3" t="s">
        <v>653</v>
      </c>
      <c r="L269" s="13" t="s">
        <v>35</v>
      </c>
      <c r="M269" s="11">
        <v>125</v>
      </c>
      <c r="N269" s="11">
        <v>125</v>
      </c>
      <c r="O269" s="11">
        <v>125</v>
      </c>
      <c r="P269" s="11">
        <v>0</v>
      </c>
      <c r="Q269" s="12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</row>
    <row r="270" spans="1:27" outlineLevel="1" x14ac:dyDescent="0.25">
      <c r="A270" s="2" t="s">
        <v>184</v>
      </c>
      <c r="B270" s="2" t="s">
        <v>185</v>
      </c>
      <c r="C270" s="77" t="s">
        <v>186</v>
      </c>
      <c r="D270" s="77" t="s">
        <v>187</v>
      </c>
      <c r="E270" s="33">
        <v>43939</v>
      </c>
      <c r="F270" s="35">
        <v>44064</v>
      </c>
      <c r="G270" s="54">
        <v>45890</v>
      </c>
      <c r="H270" s="54"/>
      <c r="I270" s="142"/>
      <c r="J270" s="41">
        <v>620230180</v>
      </c>
      <c r="K270" s="34" t="s">
        <v>193</v>
      </c>
      <c r="L270" s="13" t="s">
        <v>16</v>
      </c>
      <c r="M270" s="11">
        <v>3</v>
      </c>
      <c r="N270" s="11">
        <v>1</v>
      </c>
      <c r="O270" s="11">
        <v>1</v>
      </c>
      <c r="P270" s="11">
        <v>0</v>
      </c>
      <c r="Q270" s="12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</row>
    <row r="271" spans="1:27" outlineLevel="1" x14ac:dyDescent="0.25">
      <c r="A271" s="2" t="s">
        <v>184</v>
      </c>
      <c r="B271" s="2" t="s">
        <v>185</v>
      </c>
      <c r="C271" s="77" t="s">
        <v>831</v>
      </c>
      <c r="D271" s="77" t="s">
        <v>309</v>
      </c>
      <c r="E271" s="33">
        <v>45540</v>
      </c>
      <c r="F271" s="35">
        <v>45498</v>
      </c>
      <c r="G271" s="54">
        <v>47360</v>
      </c>
      <c r="H271" s="54"/>
      <c r="I271" s="54"/>
      <c r="J271" s="41">
        <v>620240160</v>
      </c>
      <c r="K271" s="3" t="s">
        <v>830</v>
      </c>
      <c r="L271" s="13" t="s">
        <v>16</v>
      </c>
      <c r="M271" s="11">
        <v>2</v>
      </c>
      <c r="N271" s="11">
        <v>2</v>
      </c>
      <c r="O271" s="11">
        <v>2</v>
      </c>
      <c r="P271" s="11">
        <v>0</v>
      </c>
      <c r="Q271" s="12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84"/>
    </row>
    <row r="272" spans="1:27" x14ac:dyDescent="0.25">
      <c r="A272" s="9"/>
      <c r="B272" s="9"/>
      <c r="C272" s="77"/>
      <c r="D272" s="77"/>
      <c r="E272" s="32"/>
      <c r="F272" s="32"/>
      <c r="G272" s="44"/>
      <c r="H272" s="44"/>
      <c r="I272" s="44"/>
      <c r="J272" s="1"/>
      <c r="K272" s="15" t="s">
        <v>184</v>
      </c>
      <c r="L272" s="23">
        <f>COUNTA(L262:L271)</f>
        <v>10</v>
      </c>
      <c r="M272" s="16">
        <f>SUM(M262:M271)</f>
        <v>5462</v>
      </c>
      <c r="N272" s="16">
        <f t="shared" ref="N272:Z272" si="29">SUM(N262:N271)</f>
        <v>4453</v>
      </c>
      <c r="O272" s="16">
        <f t="shared" si="29"/>
        <v>239</v>
      </c>
      <c r="P272" s="16">
        <f t="shared" si="29"/>
        <v>4214</v>
      </c>
      <c r="Q272" s="17">
        <f t="shared" si="29"/>
        <v>3020450</v>
      </c>
      <c r="R272" s="16">
        <f t="shared" si="29"/>
        <v>1405001</v>
      </c>
      <c r="S272" s="16">
        <f t="shared" si="29"/>
        <v>2289</v>
      </c>
      <c r="T272" s="16">
        <f t="shared" si="29"/>
        <v>563611</v>
      </c>
      <c r="U272" s="16">
        <f t="shared" si="29"/>
        <v>1883</v>
      </c>
      <c r="V272" s="16">
        <f t="shared" si="29"/>
        <v>811391</v>
      </c>
      <c r="W272" s="16">
        <f t="shared" si="29"/>
        <v>0</v>
      </c>
      <c r="X272" s="16">
        <f t="shared" si="29"/>
        <v>0</v>
      </c>
      <c r="Y272" s="16">
        <f t="shared" si="29"/>
        <v>0</v>
      </c>
      <c r="Z272" s="16">
        <f t="shared" si="29"/>
        <v>29999</v>
      </c>
    </row>
    <row r="273" spans="1:27" x14ac:dyDescent="0.25">
      <c r="A273" s="18"/>
      <c r="B273" s="18"/>
      <c r="C273" s="88"/>
      <c r="D273" s="88"/>
      <c r="E273" s="19"/>
      <c r="F273" s="19"/>
      <c r="G273" s="19"/>
      <c r="H273" s="19"/>
      <c r="I273" s="19"/>
      <c r="J273" s="20"/>
      <c r="K273" s="20"/>
      <c r="L273" s="24"/>
      <c r="M273" s="21"/>
      <c r="N273" s="21"/>
      <c r="O273" s="21"/>
      <c r="P273" s="21"/>
      <c r="Q273" s="22"/>
      <c r="R273" s="21"/>
      <c r="S273" s="21"/>
      <c r="T273" s="21"/>
      <c r="U273" s="21"/>
      <c r="V273" s="21"/>
      <c r="W273" s="21"/>
      <c r="X273" s="21"/>
      <c r="Y273" s="21"/>
    </row>
    <row r="274" spans="1:27" outlineLevel="1" x14ac:dyDescent="0.25">
      <c r="A274" s="9"/>
      <c r="B274" s="9"/>
      <c r="C274" s="77"/>
      <c r="D274" s="77"/>
      <c r="E274" s="32"/>
      <c r="F274" s="32"/>
      <c r="G274" s="44"/>
      <c r="H274" s="44"/>
      <c r="I274" s="44"/>
      <c r="J274" s="10" t="s">
        <v>12</v>
      </c>
      <c r="K274" s="10" t="s">
        <v>13</v>
      </c>
      <c r="L274" s="25"/>
      <c r="M274" s="11"/>
      <c r="N274" s="11"/>
      <c r="O274" s="11"/>
      <c r="P274" s="11"/>
      <c r="Q274" s="12"/>
      <c r="R274" s="11"/>
      <c r="S274" s="11"/>
      <c r="T274" s="11"/>
      <c r="U274" s="11"/>
      <c r="V274" s="11"/>
      <c r="W274" s="11"/>
      <c r="X274" s="11"/>
      <c r="Y274" s="11"/>
    </row>
    <row r="275" spans="1:27" outlineLevel="1" x14ac:dyDescent="0.25">
      <c r="A275" s="2" t="s">
        <v>369</v>
      </c>
      <c r="B275" s="2" t="s">
        <v>356</v>
      </c>
      <c r="C275" s="77">
        <v>631</v>
      </c>
      <c r="D275" s="77" t="s">
        <v>370</v>
      </c>
      <c r="E275" s="33">
        <v>41046</v>
      </c>
      <c r="F275" s="35">
        <v>41767</v>
      </c>
      <c r="G275" s="61">
        <v>45820</v>
      </c>
      <c r="H275" s="61"/>
      <c r="I275" s="165"/>
      <c r="J275" s="41">
        <v>120070550</v>
      </c>
      <c r="K275" s="3" t="s">
        <v>364</v>
      </c>
      <c r="L275" s="13" t="s">
        <v>16</v>
      </c>
      <c r="M275" s="11">
        <v>2</v>
      </c>
      <c r="N275" s="11">
        <v>1</v>
      </c>
      <c r="O275" s="11">
        <v>1</v>
      </c>
      <c r="P275" s="11">
        <v>0</v>
      </c>
      <c r="Q275" s="12">
        <v>0</v>
      </c>
      <c r="R275" s="11">
        <v>0</v>
      </c>
      <c r="S275" s="11">
        <v>0</v>
      </c>
      <c r="T275" s="11">
        <v>0</v>
      </c>
      <c r="U275" s="11">
        <v>0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</row>
    <row r="276" spans="1:27" outlineLevel="1" x14ac:dyDescent="0.25">
      <c r="A276" s="2" t="s">
        <v>553</v>
      </c>
      <c r="B276" s="2" t="s">
        <v>356</v>
      </c>
      <c r="C276" s="77" t="s">
        <v>554</v>
      </c>
      <c r="D276" s="77" t="s">
        <v>555</v>
      </c>
      <c r="E276" s="33">
        <v>44132</v>
      </c>
      <c r="F276" s="35">
        <v>44280</v>
      </c>
      <c r="G276" s="54">
        <v>46125</v>
      </c>
      <c r="H276" s="54"/>
      <c r="I276" s="142"/>
      <c r="J276" s="41">
        <v>120210050</v>
      </c>
      <c r="K276" s="29" t="s">
        <v>552</v>
      </c>
      <c r="L276" s="13" t="s">
        <v>31</v>
      </c>
      <c r="M276" s="29">
        <v>0</v>
      </c>
      <c r="N276" s="29">
        <v>0</v>
      </c>
      <c r="O276" s="29">
        <v>0</v>
      </c>
      <c r="P276" s="29">
        <v>0</v>
      </c>
      <c r="Q276" s="12">
        <v>31000</v>
      </c>
      <c r="R276" s="11">
        <v>31000</v>
      </c>
      <c r="S276" s="11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62</v>
      </c>
      <c r="Z276" s="11">
        <v>31000</v>
      </c>
    </row>
    <row r="277" spans="1:27" outlineLevel="1" x14ac:dyDescent="0.25">
      <c r="A277" s="29" t="s">
        <v>828</v>
      </c>
      <c r="B277" s="29" t="s">
        <v>529</v>
      </c>
      <c r="C277" s="77" t="s">
        <v>554</v>
      </c>
      <c r="D277" s="77" t="s">
        <v>555</v>
      </c>
      <c r="E277" s="33">
        <v>45287</v>
      </c>
      <c r="F277" s="35">
        <v>45400</v>
      </c>
      <c r="G277" s="54">
        <v>47283</v>
      </c>
      <c r="H277" s="54"/>
      <c r="I277" s="54"/>
      <c r="J277" s="78">
        <v>120240030</v>
      </c>
      <c r="K277" s="3" t="s">
        <v>827</v>
      </c>
      <c r="L277" s="13" t="s">
        <v>16</v>
      </c>
      <c r="M277" s="40">
        <v>237</v>
      </c>
      <c r="N277" s="40">
        <v>237</v>
      </c>
      <c r="O277" s="40">
        <v>0</v>
      </c>
      <c r="P277" s="40">
        <v>237</v>
      </c>
      <c r="Q277" s="76">
        <v>0</v>
      </c>
      <c r="R277" s="40">
        <v>0</v>
      </c>
      <c r="S277" s="40">
        <v>0</v>
      </c>
      <c r="T277" s="40">
        <v>0</v>
      </c>
      <c r="U277" s="40">
        <v>0</v>
      </c>
      <c r="V277" s="40">
        <v>0</v>
      </c>
      <c r="W277" s="40">
        <v>0</v>
      </c>
      <c r="X277" s="40">
        <v>0</v>
      </c>
      <c r="Y277" s="40">
        <v>0</v>
      </c>
      <c r="Z277" s="40">
        <v>0</v>
      </c>
    </row>
    <row r="278" spans="1:27" outlineLevel="1" x14ac:dyDescent="0.25">
      <c r="A278" s="2" t="s">
        <v>369</v>
      </c>
      <c r="B278" s="2" t="s">
        <v>356</v>
      </c>
      <c r="C278" s="77">
        <v>631</v>
      </c>
      <c r="D278" s="77" t="s">
        <v>370</v>
      </c>
      <c r="E278" s="33">
        <v>43837</v>
      </c>
      <c r="F278" s="35">
        <v>44497</v>
      </c>
      <c r="G278" s="54">
        <v>46311</v>
      </c>
      <c r="H278" s="54"/>
      <c r="I278" s="142"/>
      <c r="J278" s="41">
        <v>620190130</v>
      </c>
      <c r="K278" s="34" t="s">
        <v>588</v>
      </c>
      <c r="L278" s="13" t="s">
        <v>16</v>
      </c>
      <c r="M278" s="29">
        <v>2</v>
      </c>
      <c r="N278" s="29">
        <v>2</v>
      </c>
      <c r="O278" s="29">
        <v>2</v>
      </c>
      <c r="P278" s="29">
        <v>0</v>
      </c>
      <c r="Q278" s="30">
        <v>0</v>
      </c>
      <c r="R278" s="29">
        <v>0</v>
      </c>
      <c r="S278" s="29">
        <v>0</v>
      </c>
      <c r="T278" s="29">
        <v>0</v>
      </c>
      <c r="U278" s="29">
        <v>0</v>
      </c>
      <c r="V278" s="29">
        <v>0</v>
      </c>
      <c r="W278" s="29">
        <v>0</v>
      </c>
      <c r="X278" s="29">
        <v>0</v>
      </c>
      <c r="Y278" s="29">
        <v>0</v>
      </c>
      <c r="Z278" s="29">
        <v>0</v>
      </c>
    </row>
    <row r="279" spans="1:27" outlineLevel="1" x14ac:dyDescent="0.25">
      <c r="A279" s="2" t="s">
        <v>369</v>
      </c>
      <c r="B279" s="2" t="s">
        <v>356</v>
      </c>
      <c r="C279" s="77" t="s">
        <v>590</v>
      </c>
      <c r="D279" s="77" t="s">
        <v>591</v>
      </c>
      <c r="E279" s="33">
        <v>44209</v>
      </c>
      <c r="F279" s="35">
        <v>44301</v>
      </c>
      <c r="G279" s="54">
        <v>46174</v>
      </c>
      <c r="H279" s="54"/>
      <c r="I279" s="142"/>
      <c r="J279" s="41">
        <v>820210060</v>
      </c>
      <c r="K279" s="3" t="s">
        <v>589</v>
      </c>
      <c r="L279" s="13" t="s">
        <v>31</v>
      </c>
      <c r="M279" s="81">
        <v>0</v>
      </c>
      <c r="N279" s="81">
        <v>0</v>
      </c>
      <c r="O279" s="81">
        <v>0</v>
      </c>
      <c r="P279" s="81">
        <v>0</v>
      </c>
      <c r="Q279" s="82">
        <v>65000</v>
      </c>
      <c r="R279" s="81">
        <v>27636</v>
      </c>
      <c r="S279" s="81">
        <v>110</v>
      </c>
      <c r="T279" s="81">
        <v>27636</v>
      </c>
      <c r="U279" s="81">
        <v>0</v>
      </c>
      <c r="V279" s="81">
        <v>0</v>
      </c>
      <c r="W279" s="81">
        <v>0</v>
      </c>
      <c r="X279" s="81">
        <v>0</v>
      </c>
      <c r="Y279" s="81">
        <v>0</v>
      </c>
      <c r="Z279" s="81">
        <v>0</v>
      </c>
    </row>
    <row r="280" spans="1:27" x14ac:dyDescent="0.25">
      <c r="A280" s="9"/>
      <c r="B280" s="9"/>
      <c r="C280" s="77"/>
      <c r="D280" s="77"/>
      <c r="E280" s="32"/>
      <c r="F280" s="32"/>
      <c r="G280" s="44"/>
      <c r="H280" s="44"/>
      <c r="I280" s="44"/>
      <c r="J280" s="1"/>
      <c r="K280" s="15" t="s">
        <v>194</v>
      </c>
      <c r="L280" s="23">
        <f>COUNTA(L275:L279)</f>
        <v>5</v>
      </c>
      <c r="M280" s="16">
        <f t="shared" ref="M280:Z280" si="30">SUM(M275:M279)</f>
        <v>241</v>
      </c>
      <c r="N280" s="16">
        <f t="shared" si="30"/>
        <v>240</v>
      </c>
      <c r="O280" s="16">
        <f t="shared" si="30"/>
        <v>3</v>
      </c>
      <c r="P280" s="16">
        <f t="shared" si="30"/>
        <v>237</v>
      </c>
      <c r="Q280" s="17">
        <f t="shared" si="30"/>
        <v>96000</v>
      </c>
      <c r="R280" s="16">
        <f t="shared" si="30"/>
        <v>58636</v>
      </c>
      <c r="S280" s="16">
        <f t="shared" si="30"/>
        <v>110</v>
      </c>
      <c r="T280" s="16">
        <f t="shared" si="30"/>
        <v>27636</v>
      </c>
      <c r="U280" s="16">
        <f t="shared" si="30"/>
        <v>0</v>
      </c>
      <c r="V280" s="16">
        <f t="shared" si="30"/>
        <v>0</v>
      </c>
      <c r="W280" s="16">
        <f t="shared" si="30"/>
        <v>0</v>
      </c>
      <c r="X280" s="16">
        <f t="shared" si="30"/>
        <v>0</v>
      </c>
      <c r="Y280" s="16">
        <f t="shared" si="30"/>
        <v>62</v>
      </c>
      <c r="Z280" s="16">
        <f t="shared" si="30"/>
        <v>31000</v>
      </c>
    </row>
    <row r="281" spans="1:27" x14ac:dyDescent="0.25">
      <c r="A281" s="18"/>
      <c r="B281" s="18"/>
      <c r="C281" s="88"/>
      <c r="D281" s="88"/>
      <c r="E281" s="19"/>
      <c r="F281" s="19"/>
      <c r="G281" s="19"/>
      <c r="H281" s="19"/>
      <c r="I281" s="19"/>
      <c r="J281" s="20"/>
      <c r="K281" s="20"/>
      <c r="L281" s="24"/>
      <c r="M281" s="21"/>
      <c r="N281" s="21"/>
      <c r="O281" s="21"/>
      <c r="P281" s="21"/>
      <c r="Q281" s="22"/>
      <c r="R281" s="21"/>
      <c r="S281" s="21"/>
      <c r="T281" s="21"/>
      <c r="U281" s="21"/>
      <c r="V281" s="21"/>
      <c r="W281" s="21"/>
      <c r="X281" s="21"/>
      <c r="Y281" s="21"/>
    </row>
    <row r="282" spans="1:27" outlineLevel="1" x14ac:dyDescent="0.25">
      <c r="A282" s="9"/>
      <c r="B282" s="9"/>
      <c r="C282" s="77"/>
      <c r="D282" s="77"/>
      <c r="E282" s="32"/>
      <c r="F282" s="32"/>
      <c r="G282" s="44"/>
      <c r="H282" s="44"/>
      <c r="I282" s="44"/>
      <c r="J282" s="10" t="s">
        <v>12</v>
      </c>
      <c r="K282" s="10" t="s">
        <v>13</v>
      </c>
      <c r="L282" s="25"/>
      <c r="M282" s="11"/>
      <c r="N282" s="11"/>
      <c r="O282" s="11"/>
      <c r="P282" s="11"/>
      <c r="Q282" s="12"/>
      <c r="R282" s="11"/>
      <c r="S282" s="11"/>
      <c r="T282" s="11"/>
      <c r="U282" s="11"/>
      <c r="V282" s="11"/>
      <c r="W282" s="11"/>
      <c r="X282" s="11"/>
      <c r="Y282" s="11"/>
    </row>
    <row r="283" spans="1:27" outlineLevel="1" x14ac:dyDescent="0.25">
      <c r="A283" s="2" t="s">
        <v>195</v>
      </c>
      <c r="B283" s="2" t="s">
        <v>195</v>
      </c>
      <c r="C283" s="77" t="s">
        <v>196</v>
      </c>
      <c r="D283" s="77" t="s">
        <v>197</v>
      </c>
      <c r="E283" s="33">
        <v>34542</v>
      </c>
      <c r="F283" s="33">
        <v>36076</v>
      </c>
      <c r="G283" s="62" t="s">
        <v>15</v>
      </c>
      <c r="H283" s="62">
        <v>37210</v>
      </c>
      <c r="I283" s="166">
        <v>20962</v>
      </c>
      <c r="J283" s="34">
        <v>119950060</v>
      </c>
      <c r="K283" s="3" t="s">
        <v>198</v>
      </c>
      <c r="L283" s="13" t="s">
        <v>16</v>
      </c>
      <c r="M283" s="11">
        <v>1</v>
      </c>
      <c r="N283" s="11">
        <v>1</v>
      </c>
      <c r="O283" s="11">
        <v>1</v>
      </c>
      <c r="P283" s="11">
        <v>0</v>
      </c>
      <c r="Q283" s="12"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99"/>
    </row>
    <row r="284" spans="1:27" outlineLevel="1" x14ac:dyDescent="0.25">
      <c r="A284" s="2" t="s">
        <v>195</v>
      </c>
      <c r="B284" s="2" t="s">
        <v>195</v>
      </c>
      <c r="C284" s="77" t="s">
        <v>201</v>
      </c>
      <c r="D284" s="77" t="s">
        <v>202</v>
      </c>
      <c r="E284" s="33">
        <v>35481</v>
      </c>
      <c r="F284" s="33">
        <v>35831</v>
      </c>
      <c r="G284" s="62" t="s">
        <v>15</v>
      </c>
      <c r="H284" s="62">
        <v>36962</v>
      </c>
      <c r="I284" s="166">
        <v>20801</v>
      </c>
      <c r="J284" s="34">
        <v>119970670</v>
      </c>
      <c r="K284" s="3" t="s">
        <v>203</v>
      </c>
      <c r="L284" s="13" t="s">
        <v>16</v>
      </c>
      <c r="M284" s="11">
        <v>1</v>
      </c>
      <c r="N284" s="11">
        <v>1</v>
      </c>
      <c r="O284" s="11">
        <v>1</v>
      </c>
      <c r="P284" s="11">
        <v>0</v>
      </c>
      <c r="Q284" s="12"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</row>
    <row r="285" spans="1:27" outlineLevel="1" x14ac:dyDescent="0.25">
      <c r="A285" s="2" t="s">
        <v>195</v>
      </c>
      <c r="B285" s="2" t="s">
        <v>338</v>
      </c>
      <c r="C285" s="77" t="s">
        <v>204</v>
      </c>
      <c r="D285" s="77" t="s">
        <v>205</v>
      </c>
      <c r="E285" s="33">
        <v>37687</v>
      </c>
      <c r="F285" s="33">
        <v>37742</v>
      </c>
      <c r="G285" s="62" t="s">
        <v>15</v>
      </c>
      <c r="H285" s="62">
        <v>38902</v>
      </c>
      <c r="I285" s="166">
        <v>22790</v>
      </c>
      <c r="J285" s="34">
        <v>120030700</v>
      </c>
      <c r="K285" s="3" t="s">
        <v>206</v>
      </c>
      <c r="L285" s="13" t="s">
        <v>16</v>
      </c>
      <c r="M285" s="11">
        <v>1</v>
      </c>
      <c r="N285" s="11">
        <v>1</v>
      </c>
      <c r="O285" s="11">
        <v>1</v>
      </c>
      <c r="P285" s="11">
        <v>0</v>
      </c>
      <c r="Q285" s="12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</row>
    <row r="286" spans="1:27" outlineLevel="1" x14ac:dyDescent="0.25">
      <c r="A286" s="2" t="s">
        <v>195</v>
      </c>
      <c r="B286" s="2" t="s">
        <v>338</v>
      </c>
      <c r="C286" s="77" t="s">
        <v>204</v>
      </c>
      <c r="D286" s="77" t="s">
        <v>205</v>
      </c>
      <c r="E286" s="33">
        <v>38722</v>
      </c>
      <c r="F286" s="33">
        <v>38904</v>
      </c>
      <c r="G286" s="62" t="s">
        <v>15</v>
      </c>
      <c r="H286" s="62">
        <v>42951</v>
      </c>
      <c r="I286" s="166">
        <v>25305</v>
      </c>
      <c r="J286" s="34">
        <v>120060690</v>
      </c>
      <c r="K286" s="3" t="s">
        <v>347</v>
      </c>
      <c r="L286" s="13" t="s">
        <v>16</v>
      </c>
      <c r="M286" s="11">
        <v>2</v>
      </c>
      <c r="N286" s="11">
        <v>1</v>
      </c>
      <c r="O286" s="11">
        <v>1</v>
      </c>
      <c r="P286" s="11">
        <v>0</v>
      </c>
      <c r="Q286" s="12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71"/>
    </row>
    <row r="287" spans="1:27" outlineLevel="1" x14ac:dyDescent="0.25">
      <c r="A287" s="2" t="s">
        <v>195</v>
      </c>
      <c r="B287" s="2" t="s">
        <v>338</v>
      </c>
      <c r="C287" s="77">
        <v>495</v>
      </c>
      <c r="D287" s="77">
        <v>244</v>
      </c>
      <c r="E287" s="33">
        <v>40319</v>
      </c>
      <c r="F287" s="33">
        <v>41837</v>
      </c>
      <c r="G287" s="62">
        <v>45866</v>
      </c>
      <c r="H287" s="62"/>
      <c r="I287" s="166"/>
      <c r="J287" s="34">
        <v>120100190</v>
      </c>
      <c r="K287" s="3" t="s">
        <v>365</v>
      </c>
      <c r="L287" s="13" t="s">
        <v>16</v>
      </c>
      <c r="M287" s="11">
        <v>14</v>
      </c>
      <c r="N287" s="11">
        <v>12</v>
      </c>
      <c r="O287" s="11">
        <v>12</v>
      </c>
      <c r="P287" s="11">
        <v>0</v>
      </c>
      <c r="Q287" s="12"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</row>
    <row r="288" spans="1:27" outlineLevel="1" x14ac:dyDescent="0.25">
      <c r="A288" s="2" t="s">
        <v>195</v>
      </c>
      <c r="B288" s="2" t="s">
        <v>195</v>
      </c>
      <c r="C288" s="77" t="s">
        <v>199</v>
      </c>
      <c r="D288" s="77" t="s">
        <v>200</v>
      </c>
      <c r="E288" s="33">
        <v>40218</v>
      </c>
      <c r="F288" s="33">
        <v>40437</v>
      </c>
      <c r="G288" s="62">
        <v>46010</v>
      </c>
      <c r="H288" s="62"/>
      <c r="I288" s="166"/>
      <c r="J288" s="34">
        <v>120100220</v>
      </c>
      <c r="K288" s="3" t="s">
        <v>208</v>
      </c>
      <c r="L288" s="13" t="s">
        <v>31</v>
      </c>
      <c r="M288" s="11">
        <v>0</v>
      </c>
      <c r="N288" s="11">
        <v>0</v>
      </c>
      <c r="O288" s="11">
        <v>0</v>
      </c>
      <c r="P288" s="11">
        <v>0</v>
      </c>
      <c r="Q288" s="12">
        <v>120000</v>
      </c>
      <c r="R288" s="11">
        <v>120000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240</v>
      </c>
      <c r="Z288" s="11">
        <v>120000</v>
      </c>
    </row>
    <row r="289" spans="1:26" outlineLevel="1" x14ac:dyDescent="0.25">
      <c r="A289" s="2" t="s">
        <v>195</v>
      </c>
      <c r="B289" s="2" t="s">
        <v>195</v>
      </c>
      <c r="C289" s="77">
        <v>537</v>
      </c>
      <c r="D289" s="77">
        <v>237</v>
      </c>
      <c r="E289" s="35">
        <v>41592</v>
      </c>
      <c r="F289" s="35">
        <v>42544</v>
      </c>
      <c r="G289" s="35">
        <v>45846</v>
      </c>
      <c r="H289" s="35"/>
      <c r="I289" s="140"/>
      <c r="J289" s="27">
        <v>120140070</v>
      </c>
      <c r="K289" s="34" t="s">
        <v>390</v>
      </c>
      <c r="L289" s="13" t="s">
        <v>16</v>
      </c>
      <c r="M289" s="11">
        <v>2</v>
      </c>
      <c r="N289" s="11">
        <v>1</v>
      </c>
      <c r="O289" s="11">
        <v>1</v>
      </c>
      <c r="P289" s="11">
        <v>0</v>
      </c>
      <c r="Q289" s="12"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</row>
    <row r="290" spans="1:26" outlineLevel="1" x14ac:dyDescent="0.25">
      <c r="A290" s="2" t="s">
        <v>195</v>
      </c>
      <c r="B290" s="2" t="s">
        <v>195</v>
      </c>
      <c r="C290" s="77">
        <v>502</v>
      </c>
      <c r="D290" s="77" t="s">
        <v>207</v>
      </c>
      <c r="E290" s="35">
        <v>41673</v>
      </c>
      <c r="F290" s="35">
        <v>41942</v>
      </c>
      <c r="G290" s="35">
        <v>45966</v>
      </c>
      <c r="H290" s="35"/>
      <c r="I290" s="140"/>
      <c r="J290" s="78">
        <v>120140090</v>
      </c>
      <c r="K290" s="3" t="s">
        <v>371</v>
      </c>
      <c r="L290" s="13" t="s">
        <v>31</v>
      </c>
      <c r="M290" s="11">
        <v>0</v>
      </c>
      <c r="N290" s="11">
        <v>0</v>
      </c>
      <c r="O290" s="11">
        <v>0</v>
      </c>
      <c r="P290" s="11">
        <v>0</v>
      </c>
      <c r="Q290" s="12">
        <v>17670</v>
      </c>
      <c r="R290" s="11">
        <v>17670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5</v>
      </c>
      <c r="Z290" s="11">
        <v>17670</v>
      </c>
    </row>
    <row r="291" spans="1:26" outlineLevel="1" x14ac:dyDescent="0.25">
      <c r="A291" s="2" t="s">
        <v>195</v>
      </c>
      <c r="B291" s="2" t="s">
        <v>195</v>
      </c>
      <c r="C291" s="77">
        <v>538</v>
      </c>
      <c r="D291" s="77">
        <v>236</v>
      </c>
      <c r="E291" s="35">
        <v>42815</v>
      </c>
      <c r="F291" s="35">
        <v>43020</v>
      </c>
      <c r="G291" s="35">
        <v>45587</v>
      </c>
      <c r="H291" s="35"/>
      <c r="I291" s="140"/>
      <c r="J291" s="27">
        <v>120170220</v>
      </c>
      <c r="K291" s="34" t="s">
        <v>423</v>
      </c>
      <c r="L291" s="13" t="s">
        <v>31</v>
      </c>
      <c r="M291" s="11">
        <v>0</v>
      </c>
      <c r="N291" s="11">
        <v>0</v>
      </c>
      <c r="O291" s="11">
        <v>0</v>
      </c>
      <c r="P291" s="11">
        <v>0</v>
      </c>
      <c r="Q291" s="12">
        <v>2000</v>
      </c>
      <c r="R291" s="11">
        <v>2000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5</v>
      </c>
      <c r="Z291" s="11">
        <v>2000</v>
      </c>
    </row>
    <row r="292" spans="1:26" outlineLevel="1" x14ac:dyDescent="0.25">
      <c r="A292" s="2" t="s">
        <v>195</v>
      </c>
      <c r="B292" s="2" t="s">
        <v>195</v>
      </c>
      <c r="C292" s="77" t="s">
        <v>196</v>
      </c>
      <c r="D292" s="77" t="s">
        <v>197</v>
      </c>
      <c r="E292" s="33">
        <v>44629</v>
      </c>
      <c r="F292" s="35">
        <v>44812</v>
      </c>
      <c r="G292" s="54">
        <v>46681</v>
      </c>
      <c r="H292" s="54"/>
      <c r="I292" s="142"/>
      <c r="J292" s="34">
        <v>120220070</v>
      </c>
      <c r="K292" s="3" t="s">
        <v>198</v>
      </c>
      <c r="L292" s="13" t="s">
        <v>31</v>
      </c>
      <c r="M292" s="11">
        <v>0</v>
      </c>
      <c r="N292" s="11">
        <v>0</v>
      </c>
      <c r="O292" s="11">
        <v>0</v>
      </c>
      <c r="P292" s="11">
        <v>0</v>
      </c>
      <c r="Q292" s="12">
        <v>4000</v>
      </c>
      <c r="R292" s="11">
        <v>4000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4</v>
      </c>
      <c r="Z292" s="11">
        <v>4000</v>
      </c>
    </row>
    <row r="293" spans="1:26" outlineLevel="1" x14ac:dyDescent="0.25">
      <c r="A293" s="2" t="s">
        <v>195</v>
      </c>
      <c r="B293" s="2" t="s">
        <v>195</v>
      </c>
      <c r="C293" s="77" t="s">
        <v>199</v>
      </c>
      <c r="D293" s="77" t="s">
        <v>200</v>
      </c>
      <c r="E293" s="33">
        <v>44778</v>
      </c>
      <c r="F293" s="35">
        <v>45029</v>
      </c>
      <c r="G293" s="54">
        <v>46906</v>
      </c>
      <c r="H293" s="54"/>
      <c r="I293" s="142"/>
      <c r="J293" s="34">
        <v>120230010</v>
      </c>
      <c r="K293" s="3" t="s">
        <v>689</v>
      </c>
      <c r="L293" s="13" t="s">
        <v>31</v>
      </c>
      <c r="M293" s="11">
        <v>0</v>
      </c>
      <c r="N293" s="11">
        <v>0</v>
      </c>
      <c r="O293" s="11">
        <v>0</v>
      </c>
      <c r="P293" s="11">
        <v>0</v>
      </c>
      <c r="Q293" s="12">
        <v>11058</v>
      </c>
      <c r="R293" s="11">
        <v>8677</v>
      </c>
      <c r="S293" s="11">
        <v>19</v>
      </c>
      <c r="T293" s="11">
        <v>8677</v>
      </c>
      <c r="U293" s="11">
        <v>0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</row>
    <row r="294" spans="1:26" outlineLevel="1" x14ac:dyDescent="0.25">
      <c r="A294" s="29" t="s">
        <v>195</v>
      </c>
      <c r="B294" s="29" t="s">
        <v>195</v>
      </c>
      <c r="C294" s="77" t="s">
        <v>771</v>
      </c>
      <c r="D294" s="77" t="s">
        <v>772</v>
      </c>
      <c r="E294" s="33">
        <v>45188</v>
      </c>
      <c r="F294" s="35">
        <v>45260</v>
      </c>
      <c r="G294" s="54">
        <v>47138</v>
      </c>
      <c r="H294" s="54"/>
      <c r="I294" s="54"/>
      <c r="J294" s="34">
        <v>120230080</v>
      </c>
      <c r="K294" s="3" t="s">
        <v>770</v>
      </c>
      <c r="L294" s="13" t="s">
        <v>31</v>
      </c>
      <c r="M294" s="11">
        <v>0</v>
      </c>
      <c r="N294" s="11">
        <v>0</v>
      </c>
      <c r="O294" s="11">
        <v>0</v>
      </c>
      <c r="P294" s="11">
        <v>0</v>
      </c>
      <c r="Q294" s="12">
        <v>22600</v>
      </c>
      <c r="R294" s="11">
        <v>22600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5</v>
      </c>
      <c r="Z294" s="11">
        <v>22600</v>
      </c>
    </row>
    <row r="295" spans="1:26" x14ac:dyDescent="0.25">
      <c r="A295" s="9"/>
      <c r="B295" s="9"/>
      <c r="C295" s="77"/>
      <c r="D295" s="77"/>
      <c r="E295" s="32"/>
      <c r="F295" s="32"/>
      <c r="G295" s="44"/>
      <c r="H295" s="44"/>
      <c r="I295" s="44"/>
      <c r="J295" s="1"/>
      <c r="K295" s="15" t="s">
        <v>195</v>
      </c>
      <c r="L295" s="23">
        <f>COUNTA(L283:L294)</f>
        <v>12</v>
      </c>
      <c r="M295" s="16">
        <f t="shared" ref="M295:Z295" si="31">SUM(M283:M294)</f>
        <v>21</v>
      </c>
      <c r="N295" s="16">
        <f t="shared" si="31"/>
        <v>17</v>
      </c>
      <c r="O295" s="16">
        <f t="shared" si="31"/>
        <v>17</v>
      </c>
      <c r="P295" s="16">
        <f t="shared" si="31"/>
        <v>0</v>
      </c>
      <c r="Q295" s="17">
        <f t="shared" si="31"/>
        <v>177328</v>
      </c>
      <c r="R295" s="16">
        <f t="shared" si="31"/>
        <v>174947</v>
      </c>
      <c r="S295" s="16">
        <f t="shared" si="31"/>
        <v>19</v>
      </c>
      <c r="T295" s="16">
        <f t="shared" si="31"/>
        <v>8677</v>
      </c>
      <c r="U295" s="16">
        <f t="shared" si="31"/>
        <v>0</v>
      </c>
      <c r="V295" s="16">
        <f t="shared" si="31"/>
        <v>0</v>
      </c>
      <c r="W295" s="16">
        <f t="shared" si="31"/>
        <v>0</v>
      </c>
      <c r="X295" s="16">
        <f t="shared" si="31"/>
        <v>0</v>
      </c>
      <c r="Y295" s="16">
        <f t="shared" si="31"/>
        <v>259</v>
      </c>
      <c r="Z295" s="16">
        <f t="shared" si="31"/>
        <v>166270</v>
      </c>
    </row>
    <row r="296" spans="1:26" x14ac:dyDescent="0.25">
      <c r="A296" s="9"/>
      <c r="B296" s="9"/>
      <c r="C296" s="77"/>
      <c r="D296" s="77"/>
      <c r="E296" s="32"/>
      <c r="F296" s="32"/>
      <c r="G296" s="44"/>
      <c r="H296" s="44"/>
      <c r="I296" s="44"/>
      <c r="J296" s="1"/>
      <c r="K296" s="15"/>
      <c r="L296" s="23"/>
      <c r="M296" s="16"/>
      <c r="N296" s="16"/>
      <c r="O296" s="16"/>
      <c r="P296" s="16"/>
      <c r="Q296" s="17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outlineLevel="1" x14ac:dyDescent="0.25">
      <c r="A297" s="9"/>
      <c r="B297" s="9"/>
      <c r="C297" s="77"/>
      <c r="D297" s="77"/>
      <c r="E297" s="32"/>
      <c r="F297" s="32"/>
      <c r="G297" s="44"/>
      <c r="H297" s="44"/>
      <c r="I297" s="44"/>
      <c r="J297" s="10" t="s">
        <v>12</v>
      </c>
      <c r="K297" s="10" t="s">
        <v>13</v>
      </c>
      <c r="L297" s="23"/>
      <c r="M297" s="16"/>
      <c r="N297" s="16"/>
      <c r="O297" s="16"/>
      <c r="P297" s="16"/>
      <c r="Q297" s="17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outlineLevel="1" x14ac:dyDescent="0.25">
      <c r="A298" s="84" t="s">
        <v>379</v>
      </c>
      <c r="B298" s="84" t="s">
        <v>341</v>
      </c>
      <c r="C298" s="77">
        <v>395</v>
      </c>
      <c r="D298" s="77">
        <v>264</v>
      </c>
      <c r="E298" s="44" t="s">
        <v>155</v>
      </c>
      <c r="F298" s="44" t="s">
        <v>155</v>
      </c>
      <c r="G298" s="44" t="s">
        <v>155</v>
      </c>
      <c r="H298" s="44"/>
      <c r="I298" s="44"/>
      <c r="J298" s="111" t="s">
        <v>15</v>
      </c>
      <c r="K298" s="3" t="s">
        <v>377</v>
      </c>
      <c r="L298" s="13" t="s">
        <v>16</v>
      </c>
      <c r="M298" s="11">
        <v>2</v>
      </c>
      <c r="N298" s="11">
        <v>2</v>
      </c>
      <c r="O298" s="11">
        <v>2</v>
      </c>
      <c r="P298" s="11">
        <v>0</v>
      </c>
      <c r="Q298" s="12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</row>
    <row r="299" spans="1:26" outlineLevel="1" x14ac:dyDescent="0.25">
      <c r="A299" s="84" t="s">
        <v>379</v>
      </c>
      <c r="B299" s="84" t="s">
        <v>341</v>
      </c>
      <c r="C299" s="78">
        <v>395</v>
      </c>
      <c r="D299" s="78">
        <v>264</v>
      </c>
      <c r="E299" s="35" t="s">
        <v>155</v>
      </c>
      <c r="F299" s="35" t="s">
        <v>155</v>
      </c>
      <c r="G299" s="35" t="s">
        <v>155</v>
      </c>
      <c r="H299" s="35"/>
      <c r="I299" s="140"/>
      <c r="J299" s="111" t="s">
        <v>15</v>
      </c>
      <c r="K299" s="3" t="s">
        <v>409</v>
      </c>
      <c r="L299" s="13" t="s">
        <v>16</v>
      </c>
      <c r="M299" s="11">
        <v>4</v>
      </c>
      <c r="N299" s="11">
        <v>1</v>
      </c>
      <c r="O299" s="11">
        <v>1</v>
      </c>
      <c r="P299" s="11">
        <v>0</v>
      </c>
      <c r="Q299" s="12"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</row>
    <row r="300" spans="1:26" outlineLevel="1" x14ac:dyDescent="0.25">
      <c r="A300" s="84" t="s">
        <v>379</v>
      </c>
      <c r="B300" s="84" t="s">
        <v>341</v>
      </c>
      <c r="C300" s="78">
        <v>395</v>
      </c>
      <c r="D300" s="78">
        <v>264</v>
      </c>
      <c r="E300" s="35" t="s">
        <v>155</v>
      </c>
      <c r="F300" s="35" t="s">
        <v>155</v>
      </c>
      <c r="G300" s="35" t="s">
        <v>155</v>
      </c>
      <c r="H300" s="35"/>
      <c r="I300" s="140"/>
      <c r="J300" s="111" t="s">
        <v>15</v>
      </c>
      <c r="K300" s="3" t="s">
        <v>580</v>
      </c>
      <c r="L300" s="13" t="s">
        <v>16</v>
      </c>
      <c r="M300" s="11">
        <v>6</v>
      </c>
      <c r="N300" s="11">
        <v>4</v>
      </c>
      <c r="O300" s="11">
        <v>4</v>
      </c>
      <c r="P300" s="11">
        <v>0</v>
      </c>
      <c r="Q300" s="12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1">
        <v>0</v>
      </c>
    </row>
    <row r="301" spans="1:26" outlineLevel="1" x14ac:dyDescent="0.25">
      <c r="A301" s="84" t="s">
        <v>379</v>
      </c>
      <c r="B301" s="84" t="s">
        <v>341</v>
      </c>
      <c r="C301" s="78">
        <v>440</v>
      </c>
      <c r="D301" s="78">
        <v>265</v>
      </c>
      <c r="E301" s="35" t="s">
        <v>155</v>
      </c>
      <c r="F301" s="35" t="s">
        <v>155</v>
      </c>
      <c r="G301" s="35" t="s">
        <v>155</v>
      </c>
      <c r="H301" s="35"/>
      <c r="I301" s="140"/>
      <c r="J301" s="111" t="s">
        <v>15</v>
      </c>
      <c r="K301" s="3" t="s">
        <v>581</v>
      </c>
      <c r="L301" s="13" t="s">
        <v>16</v>
      </c>
      <c r="M301" s="11">
        <v>1</v>
      </c>
      <c r="N301" s="11">
        <v>1</v>
      </c>
      <c r="O301" s="11">
        <v>1</v>
      </c>
      <c r="P301" s="11">
        <v>0</v>
      </c>
      <c r="Q301" s="12">
        <v>0</v>
      </c>
      <c r="R301" s="11">
        <v>0</v>
      </c>
      <c r="S301" s="11">
        <v>0</v>
      </c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</row>
    <row r="302" spans="1:26" outlineLevel="1" x14ac:dyDescent="0.25">
      <c r="A302" s="84" t="s">
        <v>379</v>
      </c>
      <c r="B302" s="84" t="s">
        <v>341</v>
      </c>
      <c r="C302" s="77">
        <v>440</v>
      </c>
      <c r="D302" s="77">
        <v>265</v>
      </c>
      <c r="E302" s="44" t="s">
        <v>155</v>
      </c>
      <c r="F302" s="44" t="s">
        <v>155</v>
      </c>
      <c r="G302" s="44" t="s">
        <v>155</v>
      </c>
      <c r="H302" s="44"/>
      <c r="I302" s="44"/>
      <c r="J302" s="111" t="s">
        <v>15</v>
      </c>
      <c r="K302" s="3" t="s">
        <v>636</v>
      </c>
      <c r="L302" s="13" t="s">
        <v>16</v>
      </c>
      <c r="M302" s="11">
        <v>3</v>
      </c>
      <c r="N302" s="11">
        <v>3</v>
      </c>
      <c r="O302" s="11">
        <v>3</v>
      </c>
      <c r="P302" s="11">
        <v>0</v>
      </c>
      <c r="Q302" s="12"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0</v>
      </c>
      <c r="Z302" s="11">
        <v>0</v>
      </c>
    </row>
    <row r="303" spans="1:26" outlineLevel="1" x14ac:dyDescent="0.25">
      <c r="A303" s="84" t="s">
        <v>379</v>
      </c>
      <c r="B303" s="84" t="s">
        <v>341</v>
      </c>
      <c r="C303" s="77">
        <v>440</v>
      </c>
      <c r="D303" s="77">
        <v>265</v>
      </c>
      <c r="E303" s="44" t="s">
        <v>155</v>
      </c>
      <c r="F303" s="44" t="s">
        <v>155</v>
      </c>
      <c r="G303" s="44" t="s">
        <v>155</v>
      </c>
      <c r="H303" s="44"/>
      <c r="I303" s="44"/>
      <c r="J303" s="111" t="s">
        <v>15</v>
      </c>
      <c r="K303" s="3" t="s">
        <v>637</v>
      </c>
      <c r="L303" s="13" t="s">
        <v>16</v>
      </c>
      <c r="M303" s="11">
        <v>62</v>
      </c>
      <c r="N303" s="11">
        <v>62</v>
      </c>
      <c r="O303" s="11">
        <v>62</v>
      </c>
      <c r="P303" s="11">
        <v>0</v>
      </c>
      <c r="Q303" s="12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</row>
    <row r="304" spans="1:26" outlineLevel="1" x14ac:dyDescent="0.25">
      <c r="A304" s="84" t="s">
        <v>379</v>
      </c>
      <c r="B304" s="84" t="s">
        <v>341</v>
      </c>
      <c r="C304" s="77">
        <v>440</v>
      </c>
      <c r="D304" s="77">
        <v>265</v>
      </c>
      <c r="E304" s="44" t="s">
        <v>155</v>
      </c>
      <c r="F304" s="44" t="s">
        <v>155</v>
      </c>
      <c r="G304" s="44" t="s">
        <v>155</v>
      </c>
      <c r="H304" s="44"/>
      <c r="I304" s="44"/>
      <c r="J304" s="111" t="s">
        <v>15</v>
      </c>
      <c r="K304" s="3" t="s">
        <v>638</v>
      </c>
      <c r="L304" s="13" t="s">
        <v>16</v>
      </c>
      <c r="M304" s="13">
        <v>8</v>
      </c>
      <c r="N304" s="11">
        <v>8</v>
      </c>
      <c r="O304" s="11">
        <v>8</v>
      </c>
      <c r="P304" s="11">
        <v>0</v>
      </c>
      <c r="Q304" s="12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</row>
    <row r="305" spans="1:26" outlineLevel="1" x14ac:dyDescent="0.25">
      <c r="A305" s="84" t="s">
        <v>379</v>
      </c>
      <c r="B305" s="84" t="s">
        <v>341</v>
      </c>
      <c r="C305" s="77" t="s">
        <v>17</v>
      </c>
      <c r="D305" s="77" t="s">
        <v>18</v>
      </c>
      <c r="E305" s="33" t="s">
        <v>155</v>
      </c>
      <c r="F305" s="33" t="s">
        <v>155</v>
      </c>
      <c r="G305" s="33" t="s">
        <v>155</v>
      </c>
      <c r="H305" s="33"/>
      <c r="I305" s="33"/>
      <c r="J305" s="41" t="s">
        <v>15</v>
      </c>
      <c r="K305" s="3" t="s">
        <v>753</v>
      </c>
      <c r="L305" s="13" t="s">
        <v>16</v>
      </c>
      <c r="M305" s="13">
        <v>38</v>
      </c>
      <c r="N305" s="13">
        <v>38</v>
      </c>
      <c r="O305" s="13">
        <v>38</v>
      </c>
      <c r="P305" s="11">
        <v>0</v>
      </c>
      <c r="Q305" s="12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</row>
    <row r="306" spans="1:26" outlineLevel="1" x14ac:dyDescent="0.25">
      <c r="A306" s="84" t="s">
        <v>379</v>
      </c>
      <c r="B306" s="84" t="s">
        <v>341</v>
      </c>
      <c r="C306" s="77" t="s">
        <v>17</v>
      </c>
      <c r="D306" s="77" t="s">
        <v>18</v>
      </c>
      <c r="E306" s="33" t="s">
        <v>155</v>
      </c>
      <c r="F306" s="33" t="s">
        <v>155</v>
      </c>
      <c r="G306" s="33" t="s">
        <v>155</v>
      </c>
      <c r="H306" s="33"/>
      <c r="I306" s="33"/>
      <c r="J306" s="41" t="s">
        <v>15</v>
      </c>
      <c r="K306" s="3" t="s">
        <v>754</v>
      </c>
      <c r="L306" s="13" t="s">
        <v>16</v>
      </c>
      <c r="M306" s="13">
        <v>65</v>
      </c>
      <c r="N306" s="11">
        <v>65</v>
      </c>
      <c r="O306" s="11">
        <v>65</v>
      </c>
      <c r="P306" s="11">
        <v>0</v>
      </c>
      <c r="Q306" s="12">
        <v>0</v>
      </c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</row>
    <row r="307" spans="1:26" outlineLevel="1" x14ac:dyDescent="0.25">
      <c r="A307" s="84" t="s">
        <v>379</v>
      </c>
      <c r="B307" s="84" t="s">
        <v>341</v>
      </c>
      <c r="C307" s="77" t="s">
        <v>19</v>
      </c>
      <c r="D307" s="77" t="s">
        <v>20</v>
      </c>
      <c r="E307" s="33" t="s">
        <v>155</v>
      </c>
      <c r="F307" s="33" t="s">
        <v>155</v>
      </c>
      <c r="G307" s="33" t="s">
        <v>155</v>
      </c>
      <c r="H307" s="33"/>
      <c r="I307" s="33"/>
      <c r="J307" s="41" t="s">
        <v>15</v>
      </c>
      <c r="K307" s="3" t="s">
        <v>755</v>
      </c>
      <c r="L307" s="13" t="s">
        <v>16</v>
      </c>
      <c r="M307" s="13">
        <v>4</v>
      </c>
      <c r="N307" s="11">
        <v>4</v>
      </c>
      <c r="O307" s="11">
        <v>4</v>
      </c>
      <c r="P307" s="11">
        <v>0</v>
      </c>
      <c r="Q307" s="12"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</row>
    <row r="308" spans="1:26" x14ac:dyDescent="0.25">
      <c r="A308" s="9"/>
      <c r="B308" s="9"/>
      <c r="C308" s="77"/>
      <c r="D308" s="77"/>
      <c r="E308" s="32"/>
      <c r="F308" s="32"/>
      <c r="G308" s="44"/>
      <c r="H308" s="44"/>
      <c r="I308" s="44"/>
      <c r="J308" s="1"/>
      <c r="K308" s="15" t="s">
        <v>378</v>
      </c>
      <c r="L308" s="23">
        <f>COUNTA(L298:L307)</f>
        <v>10</v>
      </c>
      <c r="M308" s="16">
        <f t="shared" ref="M308:Z308" si="32">SUM(M298:M307)</f>
        <v>193</v>
      </c>
      <c r="N308" s="16">
        <f t="shared" si="32"/>
        <v>188</v>
      </c>
      <c r="O308" s="16">
        <f t="shared" si="32"/>
        <v>188</v>
      </c>
      <c r="P308" s="16">
        <f t="shared" si="32"/>
        <v>0</v>
      </c>
      <c r="Q308" s="17">
        <f t="shared" si="32"/>
        <v>0</v>
      </c>
      <c r="R308" s="16">
        <f t="shared" si="32"/>
        <v>0</v>
      </c>
      <c r="S308" s="16">
        <f t="shared" si="32"/>
        <v>0</v>
      </c>
      <c r="T308" s="16">
        <f t="shared" si="32"/>
        <v>0</v>
      </c>
      <c r="U308" s="16">
        <f t="shared" si="32"/>
        <v>0</v>
      </c>
      <c r="V308" s="16">
        <f t="shared" si="32"/>
        <v>0</v>
      </c>
      <c r="W308" s="16">
        <f t="shared" si="32"/>
        <v>0</v>
      </c>
      <c r="X308" s="16">
        <f t="shared" si="32"/>
        <v>0</v>
      </c>
      <c r="Y308" s="16">
        <f t="shared" si="32"/>
        <v>0</v>
      </c>
      <c r="Z308" s="16">
        <f t="shared" si="32"/>
        <v>0</v>
      </c>
    </row>
    <row r="309" spans="1:26" x14ac:dyDescent="0.25">
      <c r="A309" s="9"/>
      <c r="B309" s="9"/>
      <c r="C309" s="77"/>
      <c r="D309" s="77"/>
      <c r="E309" s="32"/>
      <c r="F309" s="32"/>
      <c r="G309" s="44"/>
      <c r="H309" s="44"/>
      <c r="I309" s="44"/>
      <c r="J309" s="1"/>
      <c r="K309" s="15"/>
      <c r="L309" s="23"/>
      <c r="M309" s="16"/>
      <c r="N309" s="16"/>
      <c r="O309" s="16"/>
      <c r="P309" s="16"/>
      <c r="Q309" s="17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outlineLevel="1" x14ac:dyDescent="0.25">
      <c r="A310" s="9"/>
      <c r="B310" s="9"/>
      <c r="C310" s="77"/>
      <c r="D310" s="77"/>
      <c r="E310" s="32"/>
      <c r="F310" s="32"/>
      <c r="G310" s="44"/>
      <c r="H310" s="44"/>
      <c r="I310" s="44"/>
      <c r="J310" s="10" t="s">
        <v>12</v>
      </c>
      <c r="K310" s="10" t="s">
        <v>13</v>
      </c>
      <c r="L310" s="25"/>
      <c r="M310" s="11"/>
      <c r="N310" s="11"/>
      <c r="O310" s="11"/>
      <c r="P310" s="11"/>
      <c r="Q310" s="12"/>
      <c r="R310" s="11"/>
      <c r="S310" s="11"/>
      <c r="T310" s="11"/>
      <c r="U310" s="11"/>
      <c r="V310" s="11"/>
      <c r="W310" s="11"/>
      <c r="X310" s="11"/>
      <c r="Y310" s="11"/>
    </row>
    <row r="311" spans="1:26" outlineLevel="1" x14ac:dyDescent="0.25">
      <c r="A311" s="2" t="s">
        <v>209</v>
      </c>
      <c r="B311" s="2" t="s">
        <v>212</v>
      </c>
      <c r="C311" s="77" t="s">
        <v>213</v>
      </c>
      <c r="D311" s="77" t="s">
        <v>214</v>
      </c>
      <c r="E311" s="33">
        <v>35451</v>
      </c>
      <c r="F311" s="33">
        <v>42628</v>
      </c>
      <c r="G311" s="35" t="s">
        <v>15</v>
      </c>
      <c r="H311" s="63">
        <v>36674</v>
      </c>
      <c r="I311" s="167" t="s">
        <v>791</v>
      </c>
      <c r="J311" s="34">
        <v>119970560</v>
      </c>
      <c r="K311" s="3" t="s">
        <v>215</v>
      </c>
      <c r="L311" s="13" t="s">
        <v>16</v>
      </c>
      <c r="M311" s="11">
        <v>7</v>
      </c>
      <c r="N311" s="11">
        <v>5</v>
      </c>
      <c r="O311" s="11">
        <v>5</v>
      </c>
      <c r="P311" s="11">
        <v>0</v>
      </c>
      <c r="Q311" s="12"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</row>
    <row r="312" spans="1:26" outlineLevel="1" x14ac:dyDescent="0.25">
      <c r="A312" s="2" t="s">
        <v>209</v>
      </c>
      <c r="B312" s="2" t="s">
        <v>212</v>
      </c>
      <c r="C312" s="77" t="s">
        <v>216</v>
      </c>
      <c r="D312" s="77" t="s">
        <v>217</v>
      </c>
      <c r="E312" s="33">
        <v>35570</v>
      </c>
      <c r="F312" s="33">
        <v>35635</v>
      </c>
      <c r="G312" s="63" t="s">
        <v>15</v>
      </c>
      <c r="H312" s="63">
        <v>36774</v>
      </c>
      <c r="I312" s="167">
        <v>20946</v>
      </c>
      <c r="J312" s="34">
        <v>119970890</v>
      </c>
      <c r="K312" s="3" t="s">
        <v>218</v>
      </c>
      <c r="L312" s="13" t="s">
        <v>16</v>
      </c>
      <c r="M312" s="11">
        <v>1</v>
      </c>
      <c r="N312" s="11">
        <v>1</v>
      </c>
      <c r="O312" s="11">
        <v>1</v>
      </c>
      <c r="P312" s="11">
        <v>0</v>
      </c>
      <c r="Q312" s="12"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0</v>
      </c>
      <c r="Z312" s="11">
        <v>0</v>
      </c>
    </row>
    <row r="313" spans="1:26" outlineLevel="1" x14ac:dyDescent="0.25">
      <c r="A313" s="2" t="s">
        <v>209</v>
      </c>
      <c r="B313" s="2" t="s">
        <v>341</v>
      </c>
      <c r="C313" s="77" t="s">
        <v>219</v>
      </c>
      <c r="D313" s="77" t="s">
        <v>220</v>
      </c>
      <c r="E313" s="33">
        <v>35782</v>
      </c>
      <c r="F313" s="33">
        <v>35950</v>
      </c>
      <c r="G313" s="63" t="s">
        <v>15</v>
      </c>
      <c r="H313" s="63">
        <v>37080</v>
      </c>
      <c r="I313" s="167">
        <v>22622</v>
      </c>
      <c r="J313" s="34">
        <v>119980390</v>
      </c>
      <c r="K313" s="3" t="s">
        <v>221</v>
      </c>
      <c r="L313" s="13" t="s">
        <v>16</v>
      </c>
      <c r="M313" s="11">
        <v>3</v>
      </c>
      <c r="N313" s="11">
        <v>1</v>
      </c>
      <c r="O313" s="11">
        <v>1</v>
      </c>
      <c r="P313" s="11">
        <v>0</v>
      </c>
      <c r="Q313" s="12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</row>
    <row r="314" spans="1:26" outlineLevel="1" x14ac:dyDescent="0.25">
      <c r="A314" s="2" t="s">
        <v>209</v>
      </c>
      <c r="B314" s="2" t="s">
        <v>341</v>
      </c>
      <c r="C314" s="77" t="s">
        <v>224</v>
      </c>
      <c r="D314" s="77" t="s">
        <v>225</v>
      </c>
      <c r="E314" s="33">
        <v>35963</v>
      </c>
      <c r="F314" s="35">
        <v>36006</v>
      </c>
      <c r="G314" s="63" t="s">
        <v>15</v>
      </c>
      <c r="H314" s="63">
        <v>37137</v>
      </c>
      <c r="I314" s="167">
        <v>22030</v>
      </c>
      <c r="J314" s="34">
        <v>119981090</v>
      </c>
      <c r="K314" s="3" t="s">
        <v>502</v>
      </c>
      <c r="L314" s="13" t="s">
        <v>16</v>
      </c>
      <c r="M314" s="11">
        <v>1</v>
      </c>
      <c r="N314" s="11">
        <v>1</v>
      </c>
      <c r="O314" s="11">
        <v>1</v>
      </c>
      <c r="P314" s="11">
        <v>0</v>
      </c>
      <c r="Q314" s="12">
        <v>0</v>
      </c>
      <c r="R314" s="11">
        <v>0</v>
      </c>
      <c r="S314" s="11">
        <v>0</v>
      </c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v>0</v>
      </c>
    </row>
    <row r="315" spans="1:26" outlineLevel="1" x14ac:dyDescent="0.25">
      <c r="A315" s="2" t="s">
        <v>209</v>
      </c>
      <c r="B315" s="2" t="s">
        <v>341</v>
      </c>
      <c r="C315" s="77" t="s">
        <v>226</v>
      </c>
      <c r="D315" s="77" t="s">
        <v>227</v>
      </c>
      <c r="E315" s="33">
        <v>36398</v>
      </c>
      <c r="F315" s="35">
        <v>36444</v>
      </c>
      <c r="G315" s="63" t="s">
        <v>15</v>
      </c>
      <c r="H315" s="63">
        <v>37580</v>
      </c>
      <c r="I315" s="167">
        <v>21280</v>
      </c>
      <c r="J315" s="34">
        <v>120000190</v>
      </c>
      <c r="K315" s="3" t="s">
        <v>348</v>
      </c>
      <c r="L315" s="13" t="s">
        <v>16</v>
      </c>
      <c r="M315" s="11">
        <v>2</v>
      </c>
      <c r="N315" s="11">
        <v>2</v>
      </c>
      <c r="O315" s="11">
        <v>2</v>
      </c>
      <c r="P315" s="11">
        <v>0</v>
      </c>
      <c r="Q315" s="12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</row>
    <row r="316" spans="1:26" outlineLevel="1" x14ac:dyDescent="0.25">
      <c r="A316" s="2" t="s">
        <v>209</v>
      </c>
      <c r="B316" s="2" t="s">
        <v>341</v>
      </c>
      <c r="C316" s="77" t="s">
        <v>228</v>
      </c>
      <c r="D316" s="77" t="s">
        <v>229</v>
      </c>
      <c r="E316" s="33">
        <v>36613</v>
      </c>
      <c r="F316" s="35">
        <v>37280</v>
      </c>
      <c r="G316" s="63" t="s">
        <v>15</v>
      </c>
      <c r="H316" s="63">
        <v>38440</v>
      </c>
      <c r="I316" s="167">
        <v>22700</v>
      </c>
      <c r="J316" s="34">
        <v>120000740</v>
      </c>
      <c r="K316" s="3" t="s">
        <v>230</v>
      </c>
      <c r="L316" s="13" t="s">
        <v>16</v>
      </c>
      <c r="M316" s="11">
        <v>2</v>
      </c>
      <c r="N316" s="11">
        <v>2</v>
      </c>
      <c r="O316" s="11">
        <v>2</v>
      </c>
      <c r="P316" s="11">
        <v>0</v>
      </c>
      <c r="Q316" s="12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v>0</v>
      </c>
    </row>
    <row r="317" spans="1:26" outlineLevel="1" x14ac:dyDescent="0.25">
      <c r="A317" s="2" t="s">
        <v>209</v>
      </c>
      <c r="B317" s="2" t="s">
        <v>341</v>
      </c>
      <c r="C317" s="77" t="s">
        <v>228</v>
      </c>
      <c r="D317" s="77" t="s">
        <v>229</v>
      </c>
      <c r="E317" s="33">
        <v>36613</v>
      </c>
      <c r="F317" s="35">
        <v>37273</v>
      </c>
      <c r="G317" s="63" t="s">
        <v>15</v>
      </c>
      <c r="H317" s="63">
        <v>38464</v>
      </c>
      <c r="I317" s="167">
        <v>23112</v>
      </c>
      <c r="J317" s="34">
        <v>120000750</v>
      </c>
      <c r="K317" s="3" t="s">
        <v>231</v>
      </c>
      <c r="L317" s="13" t="s">
        <v>16</v>
      </c>
      <c r="M317" s="11">
        <v>2</v>
      </c>
      <c r="N317" s="11">
        <v>2</v>
      </c>
      <c r="O317" s="11">
        <v>2</v>
      </c>
      <c r="P317" s="11">
        <v>0</v>
      </c>
      <c r="Q317" s="12">
        <v>0</v>
      </c>
      <c r="R317" s="11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</row>
    <row r="318" spans="1:26" outlineLevel="1" x14ac:dyDescent="0.25">
      <c r="A318" s="2" t="s">
        <v>209</v>
      </c>
      <c r="B318" s="2" t="s">
        <v>212</v>
      </c>
      <c r="C318" s="77" t="s">
        <v>232</v>
      </c>
      <c r="D318" s="77" t="s">
        <v>233</v>
      </c>
      <c r="E318" s="33">
        <v>37061</v>
      </c>
      <c r="F318" s="33">
        <v>37102</v>
      </c>
      <c r="G318" s="63" t="s">
        <v>15</v>
      </c>
      <c r="H318" s="63">
        <v>38258</v>
      </c>
      <c r="I318" s="167">
        <v>22122</v>
      </c>
      <c r="J318" s="34">
        <v>120010880</v>
      </c>
      <c r="K318" s="3" t="s">
        <v>234</v>
      </c>
      <c r="L318" s="13" t="s">
        <v>16</v>
      </c>
      <c r="M318" s="11">
        <v>1</v>
      </c>
      <c r="N318" s="11">
        <v>1</v>
      </c>
      <c r="O318" s="11">
        <v>1</v>
      </c>
      <c r="P318" s="11">
        <v>0</v>
      </c>
      <c r="Q318" s="12">
        <v>0</v>
      </c>
      <c r="R318" s="11">
        <v>0</v>
      </c>
      <c r="S318" s="11">
        <v>0</v>
      </c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0</v>
      </c>
      <c r="Z318" s="11">
        <v>0</v>
      </c>
    </row>
    <row r="319" spans="1:26" outlineLevel="1" x14ac:dyDescent="0.25">
      <c r="A319" s="2" t="s">
        <v>209</v>
      </c>
      <c r="B319" s="2" t="s">
        <v>235</v>
      </c>
      <c r="C319" s="77" t="s">
        <v>236</v>
      </c>
      <c r="D319" s="77" t="s">
        <v>237</v>
      </c>
      <c r="E319" s="33">
        <v>37393</v>
      </c>
      <c r="F319" s="33">
        <v>37539</v>
      </c>
      <c r="G319" s="63" t="s">
        <v>15</v>
      </c>
      <c r="H319" s="63">
        <v>46031</v>
      </c>
      <c r="I319" s="167">
        <v>22600</v>
      </c>
      <c r="J319" s="34">
        <v>120021070</v>
      </c>
      <c r="K319" s="3" t="s">
        <v>238</v>
      </c>
      <c r="L319" s="13" t="s">
        <v>16</v>
      </c>
      <c r="M319" s="11">
        <v>2</v>
      </c>
      <c r="N319" s="11">
        <v>1</v>
      </c>
      <c r="O319" s="11">
        <v>1</v>
      </c>
      <c r="P319" s="11">
        <v>0</v>
      </c>
      <c r="Q319" s="12"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</row>
    <row r="320" spans="1:26" outlineLevel="1" x14ac:dyDescent="0.25">
      <c r="A320" s="2" t="s">
        <v>209</v>
      </c>
      <c r="B320" s="2" t="s">
        <v>212</v>
      </c>
      <c r="C320" s="77" t="s">
        <v>241</v>
      </c>
      <c r="D320" s="77" t="s">
        <v>242</v>
      </c>
      <c r="E320" s="33">
        <v>37557</v>
      </c>
      <c r="F320" s="35">
        <v>39254</v>
      </c>
      <c r="G320" s="63">
        <v>45863</v>
      </c>
      <c r="H320" s="63"/>
      <c r="I320" s="167"/>
      <c r="J320" s="34" t="s">
        <v>708</v>
      </c>
      <c r="K320" s="3" t="s">
        <v>349</v>
      </c>
      <c r="L320" s="13" t="s">
        <v>35</v>
      </c>
      <c r="M320" s="11">
        <v>907</v>
      </c>
      <c r="N320" s="11">
        <v>307</v>
      </c>
      <c r="O320" s="11">
        <v>0</v>
      </c>
      <c r="P320" s="11">
        <v>307</v>
      </c>
      <c r="Q320" s="12">
        <v>750000</v>
      </c>
      <c r="R320" s="11">
        <v>141000</v>
      </c>
      <c r="S320" s="11">
        <v>24</v>
      </c>
      <c r="T320" s="11">
        <v>6000</v>
      </c>
      <c r="U320" s="11">
        <v>337</v>
      </c>
      <c r="V320" s="11">
        <v>135000</v>
      </c>
      <c r="W320" s="11">
        <v>0</v>
      </c>
      <c r="X320" s="11">
        <v>0</v>
      </c>
      <c r="Y320" s="11">
        <v>0</v>
      </c>
      <c r="Z320" s="11">
        <v>0</v>
      </c>
    </row>
    <row r="321" spans="1:26" outlineLevel="1" x14ac:dyDescent="0.25">
      <c r="A321" s="2" t="s">
        <v>209</v>
      </c>
      <c r="B321" s="2" t="s">
        <v>235</v>
      </c>
      <c r="C321" s="77" t="s">
        <v>236</v>
      </c>
      <c r="D321" s="77" t="s">
        <v>237</v>
      </c>
      <c r="E321" s="33">
        <v>37685</v>
      </c>
      <c r="F321" s="35">
        <v>37763</v>
      </c>
      <c r="G321" s="63" t="s">
        <v>15</v>
      </c>
      <c r="H321" s="63">
        <v>38923</v>
      </c>
      <c r="I321" s="167">
        <v>23052</v>
      </c>
      <c r="J321" s="34">
        <v>120030680</v>
      </c>
      <c r="K321" s="3" t="s">
        <v>782</v>
      </c>
      <c r="L321" s="13" t="s">
        <v>16</v>
      </c>
      <c r="M321" s="11">
        <v>2</v>
      </c>
      <c r="N321" s="11">
        <v>1</v>
      </c>
      <c r="O321" s="11">
        <v>1</v>
      </c>
      <c r="P321" s="11">
        <v>0</v>
      </c>
      <c r="Q321" s="12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</row>
    <row r="322" spans="1:26" ht="14.25" customHeight="1" outlineLevel="1" x14ac:dyDescent="0.25">
      <c r="A322" s="2" t="s">
        <v>209</v>
      </c>
      <c r="B322" s="2" t="s">
        <v>235</v>
      </c>
      <c r="C322" s="77" t="s">
        <v>236</v>
      </c>
      <c r="D322" s="77" t="s">
        <v>237</v>
      </c>
      <c r="E322" s="33">
        <v>38034</v>
      </c>
      <c r="F322" s="33">
        <v>38635</v>
      </c>
      <c r="G322" s="63" t="s">
        <v>15</v>
      </c>
      <c r="H322" s="63">
        <v>39801</v>
      </c>
      <c r="I322" s="167">
        <v>24237</v>
      </c>
      <c r="J322" s="34">
        <v>120040630</v>
      </c>
      <c r="K322" s="3" t="s">
        <v>247</v>
      </c>
      <c r="L322" s="13" t="s">
        <v>16</v>
      </c>
      <c r="M322" s="11">
        <v>6</v>
      </c>
      <c r="N322" s="11">
        <v>2</v>
      </c>
      <c r="O322" s="11">
        <v>2</v>
      </c>
      <c r="P322" s="11">
        <v>0</v>
      </c>
      <c r="Q322" s="12">
        <v>0</v>
      </c>
      <c r="R322" s="11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v>0</v>
      </c>
    </row>
    <row r="323" spans="1:26" outlineLevel="1" x14ac:dyDescent="0.25">
      <c r="A323" s="2" t="s">
        <v>209</v>
      </c>
      <c r="B323" s="2" t="s">
        <v>212</v>
      </c>
      <c r="C323" s="77" t="s">
        <v>250</v>
      </c>
      <c r="D323" s="77" t="s">
        <v>251</v>
      </c>
      <c r="E323" s="33">
        <v>38183</v>
      </c>
      <c r="F323" s="33">
        <v>38491</v>
      </c>
      <c r="G323" s="63" t="s">
        <v>15</v>
      </c>
      <c r="H323" s="63">
        <v>39614</v>
      </c>
      <c r="I323" s="167">
        <v>24383</v>
      </c>
      <c r="J323" s="34">
        <v>120050100</v>
      </c>
      <c r="K323" s="3" t="s">
        <v>252</v>
      </c>
      <c r="L323" s="13" t="s">
        <v>16</v>
      </c>
      <c r="M323" s="11">
        <v>3</v>
      </c>
      <c r="N323" s="11">
        <v>1</v>
      </c>
      <c r="O323" s="11">
        <v>1</v>
      </c>
      <c r="P323" s="11">
        <v>0</v>
      </c>
      <c r="Q323" s="12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</row>
    <row r="324" spans="1:26" outlineLevel="1" x14ac:dyDescent="0.25">
      <c r="A324" s="2" t="s">
        <v>209</v>
      </c>
      <c r="B324" s="2" t="s">
        <v>212</v>
      </c>
      <c r="C324" s="77" t="s">
        <v>253</v>
      </c>
      <c r="D324" s="77" t="s">
        <v>254</v>
      </c>
      <c r="E324" s="33">
        <v>43438</v>
      </c>
      <c r="F324" s="35">
        <v>44028</v>
      </c>
      <c r="G324" s="54">
        <v>11955</v>
      </c>
      <c r="I324" s="142"/>
      <c r="J324" s="34" t="s">
        <v>709</v>
      </c>
      <c r="K324" s="3" t="s">
        <v>531</v>
      </c>
      <c r="L324" s="13" t="s">
        <v>35</v>
      </c>
      <c r="M324" s="11">
        <v>717</v>
      </c>
      <c r="N324" s="11">
        <v>717</v>
      </c>
      <c r="O324" s="11">
        <v>0</v>
      </c>
      <c r="P324" s="11">
        <v>717</v>
      </c>
      <c r="Q324" s="12">
        <v>2063302</v>
      </c>
      <c r="R324" s="11">
        <v>296125</v>
      </c>
      <c r="S324" s="11">
        <v>0</v>
      </c>
      <c r="T324" s="11">
        <v>0</v>
      </c>
      <c r="U324" s="11">
        <v>740</v>
      </c>
      <c r="V324" s="11">
        <v>296125</v>
      </c>
      <c r="W324" s="11">
        <v>0</v>
      </c>
      <c r="X324" s="11">
        <v>0</v>
      </c>
      <c r="Y324" s="11">
        <v>0</v>
      </c>
      <c r="Z324" s="11">
        <v>0</v>
      </c>
    </row>
    <row r="325" spans="1:26" outlineLevel="1" x14ac:dyDescent="0.25">
      <c r="A325" s="2" t="s">
        <v>209</v>
      </c>
      <c r="B325" s="2" t="s">
        <v>341</v>
      </c>
      <c r="C325" s="77" t="s">
        <v>224</v>
      </c>
      <c r="D325" s="77" t="s">
        <v>225</v>
      </c>
      <c r="E325" s="33">
        <v>38470</v>
      </c>
      <c r="F325" s="33">
        <v>38610</v>
      </c>
      <c r="G325" s="63" t="s">
        <v>15</v>
      </c>
      <c r="H325" s="63">
        <v>39829</v>
      </c>
      <c r="I325" s="167">
        <v>23423</v>
      </c>
      <c r="J325" s="34">
        <v>120050930</v>
      </c>
      <c r="K325" s="3" t="s">
        <v>255</v>
      </c>
      <c r="L325" s="13" t="s">
        <v>16</v>
      </c>
      <c r="M325" s="11">
        <v>3</v>
      </c>
      <c r="N325" s="11">
        <v>1</v>
      </c>
      <c r="O325" s="11">
        <v>1</v>
      </c>
      <c r="P325" s="11">
        <v>0</v>
      </c>
      <c r="Q325" s="12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</row>
    <row r="326" spans="1:26" outlineLevel="1" x14ac:dyDescent="0.25">
      <c r="A326" s="2" t="s">
        <v>209</v>
      </c>
      <c r="B326" s="2" t="s">
        <v>212</v>
      </c>
      <c r="C326" s="77" t="s">
        <v>245</v>
      </c>
      <c r="D326" s="77" t="s">
        <v>246</v>
      </c>
      <c r="E326" s="33">
        <v>38644</v>
      </c>
      <c r="F326" s="33">
        <v>38883</v>
      </c>
      <c r="G326" s="63" t="s">
        <v>15</v>
      </c>
      <c r="H326" s="63">
        <v>43026</v>
      </c>
      <c r="I326" s="167">
        <v>23644</v>
      </c>
      <c r="J326" s="34">
        <v>120060490</v>
      </c>
      <c r="K326" s="3" t="s">
        <v>256</v>
      </c>
      <c r="L326" s="13" t="s">
        <v>16</v>
      </c>
      <c r="M326" s="11">
        <v>4</v>
      </c>
      <c r="N326" s="11">
        <v>3</v>
      </c>
      <c r="O326" s="11">
        <v>3</v>
      </c>
      <c r="P326" s="11">
        <v>0</v>
      </c>
      <c r="Q326" s="12">
        <v>0</v>
      </c>
      <c r="R326" s="11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v>0</v>
      </c>
    </row>
    <row r="327" spans="1:26" outlineLevel="1" x14ac:dyDescent="0.25">
      <c r="A327" s="2" t="s">
        <v>209</v>
      </c>
      <c r="B327" s="2" t="s">
        <v>341</v>
      </c>
      <c r="C327" s="77" t="s">
        <v>226</v>
      </c>
      <c r="D327" s="77" t="s">
        <v>227</v>
      </c>
      <c r="E327" s="33">
        <v>38674</v>
      </c>
      <c r="F327" s="33">
        <v>39100</v>
      </c>
      <c r="G327" s="63" t="s">
        <v>15</v>
      </c>
      <c r="H327" s="63">
        <v>42520</v>
      </c>
      <c r="I327" s="167">
        <v>24341</v>
      </c>
      <c r="J327" s="34">
        <v>120060580</v>
      </c>
      <c r="K327" s="3" t="s">
        <v>257</v>
      </c>
      <c r="L327" s="13" t="s">
        <v>16</v>
      </c>
      <c r="M327" s="11">
        <v>4</v>
      </c>
      <c r="N327" s="11">
        <v>1</v>
      </c>
      <c r="O327" s="11">
        <v>1</v>
      </c>
      <c r="P327" s="11">
        <v>0</v>
      </c>
      <c r="Q327" s="12">
        <v>0</v>
      </c>
      <c r="R327" s="11">
        <v>0</v>
      </c>
      <c r="S327" s="11">
        <v>0</v>
      </c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</row>
    <row r="328" spans="1:26" outlineLevel="1" x14ac:dyDescent="0.25">
      <c r="A328" s="2" t="s">
        <v>209</v>
      </c>
      <c r="B328" s="2" t="s">
        <v>212</v>
      </c>
      <c r="C328" s="77" t="s">
        <v>213</v>
      </c>
      <c r="D328" s="77" t="s">
        <v>214</v>
      </c>
      <c r="E328" s="33">
        <v>38161</v>
      </c>
      <c r="F328" s="33">
        <v>42747</v>
      </c>
      <c r="G328" s="63">
        <v>45778</v>
      </c>
      <c r="H328" s="63"/>
      <c r="I328" s="167"/>
      <c r="J328" s="34">
        <v>120080030</v>
      </c>
      <c r="K328" s="3" t="s">
        <v>259</v>
      </c>
      <c r="L328" s="13" t="s">
        <v>31</v>
      </c>
      <c r="M328" s="11">
        <v>0</v>
      </c>
      <c r="N328" s="11">
        <v>0</v>
      </c>
      <c r="O328" s="11">
        <v>0</v>
      </c>
      <c r="P328" s="11">
        <v>0</v>
      </c>
      <c r="Q328" s="12">
        <v>323544</v>
      </c>
      <c r="R328" s="11">
        <v>29480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40</v>
      </c>
      <c r="Z328" s="11">
        <v>29480</v>
      </c>
    </row>
    <row r="329" spans="1:26" outlineLevel="1" x14ac:dyDescent="0.25">
      <c r="A329" s="2" t="s">
        <v>209</v>
      </c>
      <c r="B329" s="2" t="s">
        <v>343</v>
      </c>
      <c r="C329" s="77" t="s">
        <v>260</v>
      </c>
      <c r="D329" s="77" t="s">
        <v>169</v>
      </c>
      <c r="E329" s="33">
        <v>39490</v>
      </c>
      <c r="F329" s="33">
        <v>40150</v>
      </c>
      <c r="G329" s="63">
        <v>45718</v>
      </c>
      <c r="H329" s="63"/>
      <c r="I329" s="167"/>
      <c r="J329" s="34">
        <v>120080260</v>
      </c>
      <c r="K329" s="3" t="s">
        <v>261</v>
      </c>
      <c r="L329" s="13" t="s">
        <v>16</v>
      </c>
      <c r="M329" s="11">
        <v>2</v>
      </c>
      <c r="N329" s="11">
        <v>1</v>
      </c>
      <c r="O329" s="11">
        <v>1</v>
      </c>
      <c r="P329" s="11">
        <v>0</v>
      </c>
      <c r="Q329" s="12">
        <v>0</v>
      </c>
      <c r="R329" s="11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</row>
    <row r="330" spans="1:26" outlineLevel="1" x14ac:dyDescent="0.25">
      <c r="A330" s="2" t="s">
        <v>209</v>
      </c>
      <c r="B330" s="2" t="s">
        <v>235</v>
      </c>
      <c r="C330" s="77" t="s">
        <v>258</v>
      </c>
      <c r="D330" s="77" t="s">
        <v>237</v>
      </c>
      <c r="E330" s="33">
        <v>39561</v>
      </c>
      <c r="F330" s="33">
        <v>40136</v>
      </c>
      <c r="G330" s="63">
        <v>45688</v>
      </c>
      <c r="H330" s="63"/>
      <c r="I330" s="167"/>
      <c r="J330" s="34">
        <v>120080310</v>
      </c>
      <c r="K330" s="3" t="s">
        <v>262</v>
      </c>
      <c r="L330" s="13" t="s">
        <v>16</v>
      </c>
      <c r="M330" s="11">
        <v>2</v>
      </c>
      <c r="N330" s="11">
        <v>1</v>
      </c>
      <c r="O330" s="11">
        <v>1</v>
      </c>
      <c r="P330" s="11">
        <v>0</v>
      </c>
      <c r="Q330" s="12">
        <v>0</v>
      </c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0</v>
      </c>
      <c r="Z330" s="11">
        <v>0</v>
      </c>
    </row>
    <row r="331" spans="1:26" outlineLevel="1" x14ac:dyDescent="0.25">
      <c r="A331" s="2" t="s">
        <v>209</v>
      </c>
      <c r="B331" s="2" t="s">
        <v>341</v>
      </c>
      <c r="C331" s="77" t="s">
        <v>228</v>
      </c>
      <c r="D331" s="77" t="s">
        <v>229</v>
      </c>
      <c r="E331" s="33">
        <v>39790</v>
      </c>
      <c r="F331" s="33">
        <v>40255</v>
      </c>
      <c r="G331" s="63">
        <v>45754</v>
      </c>
      <c r="H331" s="63"/>
      <c r="I331" s="167"/>
      <c r="J331" s="34">
        <v>120090200</v>
      </c>
      <c r="K331" s="3" t="s">
        <v>263</v>
      </c>
      <c r="L331" s="13" t="s">
        <v>16</v>
      </c>
      <c r="M331" s="11">
        <v>2</v>
      </c>
      <c r="N331" s="11">
        <v>1</v>
      </c>
      <c r="O331" s="11">
        <v>1</v>
      </c>
      <c r="P331" s="11">
        <v>0</v>
      </c>
      <c r="Q331" s="12">
        <v>0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</row>
    <row r="332" spans="1:26" outlineLevel="1" x14ac:dyDescent="0.25">
      <c r="A332" s="2" t="s">
        <v>209</v>
      </c>
      <c r="B332" s="2" t="s">
        <v>212</v>
      </c>
      <c r="C332" s="77" t="s">
        <v>243</v>
      </c>
      <c r="D332" s="77" t="s">
        <v>244</v>
      </c>
      <c r="E332" s="33">
        <v>39951</v>
      </c>
      <c r="F332" s="33">
        <v>40332</v>
      </c>
      <c r="G332" s="63">
        <v>45975</v>
      </c>
      <c r="H332" s="63"/>
      <c r="I332" s="167"/>
      <c r="J332" s="34">
        <v>120090370</v>
      </c>
      <c r="K332" s="3" t="s">
        <v>264</v>
      </c>
      <c r="L332" s="13" t="s">
        <v>16</v>
      </c>
      <c r="M332" s="11">
        <v>2</v>
      </c>
      <c r="N332" s="11">
        <v>1</v>
      </c>
      <c r="O332" s="11">
        <v>1</v>
      </c>
      <c r="P332" s="11">
        <v>0</v>
      </c>
      <c r="Q332" s="12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</row>
    <row r="333" spans="1:26" outlineLevel="1" x14ac:dyDescent="0.25">
      <c r="A333" s="2" t="s">
        <v>209</v>
      </c>
      <c r="B333" s="2" t="s">
        <v>343</v>
      </c>
      <c r="C333" s="77">
        <v>726</v>
      </c>
      <c r="D333" s="77">
        <v>166</v>
      </c>
      <c r="E333" s="33">
        <v>40532</v>
      </c>
      <c r="F333" s="33">
        <v>40738</v>
      </c>
      <c r="G333" s="63">
        <v>45618</v>
      </c>
      <c r="H333" s="63"/>
      <c r="I333" s="167"/>
      <c r="J333" s="34">
        <v>120110130</v>
      </c>
      <c r="K333" s="3" t="s">
        <v>265</v>
      </c>
      <c r="L333" s="13" t="s">
        <v>16</v>
      </c>
      <c r="M333" s="11">
        <v>2</v>
      </c>
      <c r="N333" s="11">
        <v>1</v>
      </c>
      <c r="O333" s="11">
        <v>1</v>
      </c>
      <c r="P333" s="11">
        <v>0</v>
      </c>
      <c r="Q333" s="12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</row>
    <row r="334" spans="1:26" outlineLevel="1" x14ac:dyDescent="0.25">
      <c r="A334" s="2" t="s">
        <v>209</v>
      </c>
      <c r="B334" s="2" t="s">
        <v>341</v>
      </c>
      <c r="C334" s="38">
        <v>767</v>
      </c>
      <c r="D334" s="38">
        <v>159</v>
      </c>
      <c r="E334" s="35">
        <v>40589</v>
      </c>
      <c r="F334" s="35">
        <v>41032</v>
      </c>
      <c r="G334" s="35">
        <v>45785</v>
      </c>
      <c r="H334" s="35"/>
      <c r="I334" s="140"/>
      <c r="J334" s="41">
        <v>120110150</v>
      </c>
      <c r="K334" s="40" t="s">
        <v>327</v>
      </c>
      <c r="L334" s="13" t="s">
        <v>16</v>
      </c>
      <c r="M334" s="40">
        <v>4</v>
      </c>
      <c r="N334" s="40">
        <v>3</v>
      </c>
      <c r="O334" s="40">
        <v>3</v>
      </c>
      <c r="P334" s="40">
        <v>0</v>
      </c>
      <c r="Q334" s="76">
        <v>0</v>
      </c>
      <c r="R334" s="40">
        <v>0</v>
      </c>
      <c r="S334" s="40">
        <v>0</v>
      </c>
      <c r="T334" s="40">
        <v>0</v>
      </c>
      <c r="U334" s="40">
        <v>0</v>
      </c>
      <c r="V334" s="40">
        <v>0</v>
      </c>
      <c r="W334" s="40">
        <v>0</v>
      </c>
      <c r="X334" s="40">
        <v>0</v>
      </c>
      <c r="Y334" s="40">
        <v>0</v>
      </c>
      <c r="Z334" s="40">
        <v>0</v>
      </c>
    </row>
    <row r="335" spans="1:26" outlineLevel="1" x14ac:dyDescent="0.25">
      <c r="A335" s="2" t="s">
        <v>209</v>
      </c>
      <c r="B335" s="2" t="s">
        <v>235</v>
      </c>
      <c r="C335" s="38">
        <v>755</v>
      </c>
      <c r="D335" s="38">
        <v>164</v>
      </c>
      <c r="E335" s="35">
        <v>40576</v>
      </c>
      <c r="F335" s="35">
        <v>41291</v>
      </c>
      <c r="G335" s="35">
        <v>46077</v>
      </c>
      <c r="H335" s="35"/>
      <c r="I335" s="140"/>
      <c r="J335" s="41">
        <v>120110180</v>
      </c>
      <c r="K335" s="40" t="s">
        <v>350</v>
      </c>
      <c r="L335" s="13" t="s">
        <v>16</v>
      </c>
      <c r="M335" s="40">
        <v>4</v>
      </c>
      <c r="N335" s="40">
        <v>1</v>
      </c>
      <c r="O335" s="40">
        <v>1</v>
      </c>
      <c r="P335" s="40">
        <v>0</v>
      </c>
      <c r="Q335" s="76">
        <v>0</v>
      </c>
      <c r="R335" s="40">
        <v>0</v>
      </c>
      <c r="S335" s="40">
        <v>0</v>
      </c>
      <c r="T335" s="40">
        <v>0</v>
      </c>
      <c r="U335" s="40">
        <v>0</v>
      </c>
      <c r="V335" s="40">
        <v>0</v>
      </c>
      <c r="W335" s="40">
        <v>0</v>
      </c>
      <c r="X335" s="40">
        <v>0</v>
      </c>
      <c r="Y335" s="40">
        <v>0</v>
      </c>
      <c r="Z335" s="40">
        <v>0</v>
      </c>
    </row>
    <row r="336" spans="1:26" outlineLevel="1" x14ac:dyDescent="0.25">
      <c r="A336" s="2" t="s">
        <v>209</v>
      </c>
      <c r="B336" s="2" t="s">
        <v>341</v>
      </c>
      <c r="C336" s="77" t="s">
        <v>222</v>
      </c>
      <c r="D336" s="77" t="s">
        <v>223</v>
      </c>
      <c r="E336" s="35">
        <v>41032</v>
      </c>
      <c r="F336" s="35">
        <v>41305</v>
      </c>
      <c r="G336" s="35">
        <v>46082</v>
      </c>
      <c r="H336" s="35"/>
      <c r="I336" s="140"/>
      <c r="J336" s="41">
        <v>120120270</v>
      </c>
      <c r="K336" s="40" t="s">
        <v>351</v>
      </c>
      <c r="L336" s="13" t="s">
        <v>16</v>
      </c>
      <c r="M336" s="40">
        <v>2</v>
      </c>
      <c r="N336" s="40">
        <v>2</v>
      </c>
      <c r="O336" s="40">
        <v>2</v>
      </c>
      <c r="P336" s="40">
        <v>0</v>
      </c>
      <c r="Q336" s="76">
        <v>0</v>
      </c>
      <c r="R336" s="40">
        <v>0</v>
      </c>
      <c r="S336" s="40">
        <v>0</v>
      </c>
      <c r="T336" s="40">
        <v>0</v>
      </c>
      <c r="U336" s="40">
        <v>0</v>
      </c>
      <c r="V336" s="40">
        <v>0</v>
      </c>
      <c r="W336" s="40">
        <v>0</v>
      </c>
      <c r="X336" s="40">
        <v>0</v>
      </c>
      <c r="Y336" s="40">
        <v>0</v>
      </c>
      <c r="Z336" s="40">
        <v>0</v>
      </c>
    </row>
    <row r="337" spans="1:26" outlineLevel="1" x14ac:dyDescent="0.25">
      <c r="A337" s="2" t="s">
        <v>209</v>
      </c>
      <c r="B337" s="2" t="s">
        <v>212</v>
      </c>
      <c r="C337" s="77" t="s">
        <v>243</v>
      </c>
      <c r="D337" s="77" t="s">
        <v>244</v>
      </c>
      <c r="E337" s="35">
        <v>41374</v>
      </c>
      <c r="F337" s="35">
        <v>41795</v>
      </c>
      <c r="G337" s="35">
        <v>45856</v>
      </c>
      <c r="H337" s="35"/>
      <c r="I337" s="140"/>
      <c r="J337" s="41">
        <v>120130150</v>
      </c>
      <c r="K337" s="40" t="s">
        <v>387</v>
      </c>
      <c r="L337" s="13" t="s">
        <v>16</v>
      </c>
      <c r="M337" s="40">
        <v>3</v>
      </c>
      <c r="N337" s="40">
        <v>1</v>
      </c>
      <c r="O337" s="40">
        <v>1</v>
      </c>
      <c r="P337" s="40">
        <v>0</v>
      </c>
      <c r="Q337" s="76">
        <v>0</v>
      </c>
      <c r="R337" s="40">
        <v>0</v>
      </c>
      <c r="S337" s="40">
        <v>0</v>
      </c>
      <c r="T337" s="40">
        <v>0</v>
      </c>
      <c r="U337" s="40">
        <v>0</v>
      </c>
      <c r="V337" s="40">
        <v>0</v>
      </c>
      <c r="W337" s="40">
        <v>0</v>
      </c>
      <c r="X337" s="40">
        <v>0</v>
      </c>
      <c r="Y337" s="40">
        <v>0</v>
      </c>
      <c r="Z337" s="40">
        <v>0</v>
      </c>
    </row>
    <row r="338" spans="1:26" outlineLevel="1" x14ac:dyDescent="0.25">
      <c r="A338" s="2" t="s">
        <v>209</v>
      </c>
      <c r="B338" s="2" t="s">
        <v>235</v>
      </c>
      <c r="C338" s="77">
        <v>759</v>
      </c>
      <c r="D338" s="77" t="s">
        <v>237</v>
      </c>
      <c r="E338" s="35">
        <v>41794</v>
      </c>
      <c r="F338" s="35">
        <v>42278</v>
      </c>
      <c r="G338" s="35">
        <v>45613</v>
      </c>
      <c r="H338" s="35"/>
      <c r="I338" s="140"/>
      <c r="J338" s="41">
        <v>120140180</v>
      </c>
      <c r="K338" s="40" t="s">
        <v>381</v>
      </c>
      <c r="L338" s="13" t="s">
        <v>16</v>
      </c>
      <c r="M338" s="40">
        <v>6</v>
      </c>
      <c r="N338" s="40">
        <v>5</v>
      </c>
      <c r="O338" s="40">
        <v>5</v>
      </c>
      <c r="P338" s="40">
        <v>0</v>
      </c>
      <c r="Q338" s="76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</row>
    <row r="339" spans="1:26" s="99" customFormat="1" outlineLevel="1" x14ac:dyDescent="0.25">
      <c r="A339" s="2" t="s">
        <v>209</v>
      </c>
      <c r="B339" s="2" t="s">
        <v>341</v>
      </c>
      <c r="C339" s="77" t="s">
        <v>210</v>
      </c>
      <c r="D339" s="77" t="s">
        <v>211</v>
      </c>
      <c r="E339" s="100">
        <v>41751</v>
      </c>
      <c r="F339" s="100">
        <v>42075</v>
      </c>
      <c r="G339" s="177" t="s">
        <v>15</v>
      </c>
      <c r="H339" s="176">
        <v>45368</v>
      </c>
      <c r="I339" s="153">
        <v>24968</v>
      </c>
      <c r="J339" s="41">
        <v>120140190</v>
      </c>
      <c r="K339" s="3" t="s">
        <v>375</v>
      </c>
      <c r="L339" s="13" t="s">
        <v>16</v>
      </c>
      <c r="M339" s="11">
        <v>2</v>
      </c>
      <c r="N339" s="11">
        <v>1</v>
      </c>
      <c r="O339" s="11">
        <v>1</v>
      </c>
      <c r="P339" s="11">
        <v>0</v>
      </c>
      <c r="Q339" s="12">
        <v>0</v>
      </c>
      <c r="R339" s="11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</row>
    <row r="340" spans="1:26" s="99" customFormat="1" outlineLevel="1" x14ac:dyDescent="0.25">
      <c r="A340" s="2" t="s">
        <v>209</v>
      </c>
      <c r="B340" s="2" t="s">
        <v>341</v>
      </c>
      <c r="C340" s="77">
        <v>761</v>
      </c>
      <c r="D340" s="77">
        <v>161</v>
      </c>
      <c r="E340" s="100">
        <v>41990</v>
      </c>
      <c r="F340" s="100">
        <v>42418</v>
      </c>
      <c r="G340" s="100">
        <v>45722</v>
      </c>
      <c r="H340" s="100"/>
      <c r="I340" s="153"/>
      <c r="J340" s="41">
        <v>120150090</v>
      </c>
      <c r="K340" s="40" t="s">
        <v>388</v>
      </c>
      <c r="L340" s="13" t="s">
        <v>16</v>
      </c>
      <c r="M340" s="40">
        <v>3</v>
      </c>
      <c r="N340" s="40">
        <v>1</v>
      </c>
      <c r="O340" s="40">
        <v>1</v>
      </c>
      <c r="P340" s="40">
        <v>0</v>
      </c>
      <c r="Q340" s="76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</row>
    <row r="341" spans="1:26" outlineLevel="1" x14ac:dyDescent="0.25">
      <c r="A341" s="2" t="s">
        <v>209</v>
      </c>
      <c r="B341" s="2" t="s">
        <v>341</v>
      </c>
      <c r="C341" s="77">
        <v>761</v>
      </c>
      <c r="D341" s="77">
        <v>161</v>
      </c>
      <c r="E341" s="35">
        <v>42398</v>
      </c>
      <c r="F341" s="35">
        <v>42691</v>
      </c>
      <c r="G341" s="35">
        <v>45983</v>
      </c>
      <c r="H341" s="35"/>
      <c r="I341" s="140"/>
      <c r="J341" s="34">
        <v>120160150</v>
      </c>
      <c r="K341" s="34" t="s">
        <v>399</v>
      </c>
      <c r="L341" s="13" t="s">
        <v>16</v>
      </c>
      <c r="M341" s="11">
        <v>3</v>
      </c>
      <c r="N341" s="11">
        <v>2</v>
      </c>
      <c r="O341" s="11">
        <v>2</v>
      </c>
      <c r="P341" s="11">
        <v>0</v>
      </c>
      <c r="Q341" s="12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</row>
    <row r="342" spans="1:26" outlineLevel="1" x14ac:dyDescent="0.25">
      <c r="A342" s="2" t="s">
        <v>209</v>
      </c>
      <c r="B342" s="2" t="s">
        <v>212</v>
      </c>
      <c r="C342" s="77" t="s">
        <v>216</v>
      </c>
      <c r="D342" s="77" t="s">
        <v>217</v>
      </c>
      <c r="E342" s="33">
        <v>42422</v>
      </c>
      <c r="F342" s="35">
        <v>43258</v>
      </c>
      <c r="G342" s="54">
        <v>45839</v>
      </c>
      <c r="H342" s="54"/>
      <c r="I342" s="142"/>
      <c r="J342" s="41">
        <v>120160180</v>
      </c>
      <c r="K342" s="3" t="s">
        <v>462</v>
      </c>
      <c r="L342" s="13" t="s">
        <v>16</v>
      </c>
      <c r="M342" s="40">
        <v>2</v>
      </c>
      <c r="N342" s="40">
        <v>2</v>
      </c>
      <c r="O342" s="40">
        <v>2</v>
      </c>
      <c r="P342" s="40">
        <v>0</v>
      </c>
      <c r="Q342" s="76">
        <v>0</v>
      </c>
      <c r="R342" s="40">
        <v>0</v>
      </c>
      <c r="S342" s="40">
        <v>0</v>
      </c>
      <c r="T342" s="40">
        <v>0</v>
      </c>
      <c r="U342" s="40">
        <v>0</v>
      </c>
      <c r="V342" s="40">
        <v>0</v>
      </c>
      <c r="W342" s="40">
        <v>0</v>
      </c>
      <c r="X342" s="40">
        <v>0</v>
      </c>
      <c r="Y342" s="40">
        <v>0</v>
      </c>
      <c r="Z342" s="40">
        <v>0</v>
      </c>
    </row>
    <row r="343" spans="1:26" outlineLevel="1" x14ac:dyDescent="0.25">
      <c r="A343" s="2" t="s">
        <v>209</v>
      </c>
      <c r="B343" s="2" t="s">
        <v>212</v>
      </c>
      <c r="C343" s="38" t="s">
        <v>243</v>
      </c>
      <c r="D343" s="38" t="s">
        <v>244</v>
      </c>
      <c r="E343" s="35">
        <v>42628</v>
      </c>
      <c r="F343" s="35">
        <v>42796</v>
      </c>
      <c r="G343" s="35">
        <v>46137</v>
      </c>
      <c r="H343" s="35"/>
      <c r="I343" s="140"/>
      <c r="J343" s="34">
        <v>120170010</v>
      </c>
      <c r="K343" s="3" t="s">
        <v>234</v>
      </c>
      <c r="L343" s="13" t="s">
        <v>16</v>
      </c>
      <c r="M343" s="11">
        <v>2</v>
      </c>
      <c r="N343" s="11">
        <v>2</v>
      </c>
      <c r="O343" s="11">
        <v>2</v>
      </c>
      <c r="P343" s="11">
        <v>0</v>
      </c>
      <c r="Q343" s="12">
        <v>0</v>
      </c>
      <c r="R343" s="11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</row>
    <row r="344" spans="1:26" s="99" customFormat="1" outlineLevel="1" x14ac:dyDescent="0.25">
      <c r="A344" s="2" t="s">
        <v>209</v>
      </c>
      <c r="B344" s="2" t="s">
        <v>341</v>
      </c>
      <c r="C344" s="105" t="s">
        <v>418</v>
      </c>
      <c r="D344" s="105" t="s">
        <v>419</v>
      </c>
      <c r="E344" s="100">
        <v>42746</v>
      </c>
      <c r="F344" s="100">
        <v>43160</v>
      </c>
      <c r="G344" s="100">
        <v>46859</v>
      </c>
      <c r="H344" s="100"/>
      <c r="I344" s="153"/>
      <c r="J344" s="41">
        <v>120170130</v>
      </c>
      <c r="K344" s="3" t="s">
        <v>442</v>
      </c>
      <c r="L344" s="13" t="s">
        <v>16</v>
      </c>
      <c r="M344" s="11">
        <v>187</v>
      </c>
      <c r="N344" s="11">
        <v>21</v>
      </c>
      <c r="O344" s="11">
        <v>21</v>
      </c>
      <c r="P344" s="11">
        <v>0</v>
      </c>
      <c r="Q344" s="12">
        <v>0</v>
      </c>
      <c r="R344" s="11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0</v>
      </c>
      <c r="Z344" s="11">
        <v>0</v>
      </c>
    </row>
    <row r="345" spans="1:26" outlineLevel="1" x14ac:dyDescent="0.25">
      <c r="A345" s="2" t="s">
        <v>209</v>
      </c>
      <c r="B345" s="2" t="s">
        <v>341</v>
      </c>
      <c r="C345" s="93" t="s">
        <v>418</v>
      </c>
      <c r="D345" s="93" t="s">
        <v>419</v>
      </c>
      <c r="E345" s="33">
        <v>42767</v>
      </c>
      <c r="F345" s="35">
        <v>43447</v>
      </c>
      <c r="G345" s="54">
        <v>46075</v>
      </c>
      <c r="H345" s="54"/>
      <c r="I345" s="142"/>
      <c r="J345" s="41">
        <v>120170160</v>
      </c>
      <c r="K345" s="40" t="s">
        <v>469</v>
      </c>
      <c r="L345" s="13" t="s">
        <v>16</v>
      </c>
      <c r="M345" s="11">
        <v>8</v>
      </c>
      <c r="N345" s="11">
        <v>1</v>
      </c>
      <c r="O345" s="11">
        <v>1</v>
      </c>
      <c r="P345" s="11">
        <v>0</v>
      </c>
      <c r="Q345" s="12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</row>
    <row r="346" spans="1:26" outlineLevel="1" x14ac:dyDescent="0.25">
      <c r="A346" s="2" t="s">
        <v>209</v>
      </c>
      <c r="B346" s="2" t="s">
        <v>341</v>
      </c>
      <c r="C346" s="77" t="s">
        <v>228</v>
      </c>
      <c r="D346" s="77" t="s">
        <v>229</v>
      </c>
      <c r="E346" s="33">
        <v>42895</v>
      </c>
      <c r="F346" s="35">
        <v>43370</v>
      </c>
      <c r="G346" s="54">
        <v>45954</v>
      </c>
      <c r="H346" s="54"/>
      <c r="I346" s="142"/>
      <c r="J346" s="41">
        <v>120170240</v>
      </c>
      <c r="K346" s="40" t="s">
        <v>470</v>
      </c>
      <c r="L346" s="13" t="s">
        <v>16</v>
      </c>
      <c r="M346" s="11">
        <v>27</v>
      </c>
      <c r="N346" s="11">
        <v>13</v>
      </c>
      <c r="O346" s="11">
        <v>13</v>
      </c>
      <c r="P346" s="11">
        <v>0</v>
      </c>
      <c r="Q346" s="12">
        <v>0</v>
      </c>
      <c r="R346" s="11">
        <v>0</v>
      </c>
      <c r="S346" s="11">
        <v>0</v>
      </c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0</v>
      </c>
      <c r="Z346" s="11">
        <v>0</v>
      </c>
    </row>
    <row r="347" spans="1:26" outlineLevel="1" x14ac:dyDescent="0.25">
      <c r="A347" s="2" t="s">
        <v>209</v>
      </c>
      <c r="B347" s="2" t="s">
        <v>212</v>
      </c>
      <c r="C347" s="77" t="s">
        <v>472</v>
      </c>
      <c r="D347" s="77" t="s">
        <v>473</v>
      </c>
      <c r="E347" s="33">
        <v>42999</v>
      </c>
      <c r="F347" s="35">
        <v>43503</v>
      </c>
      <c r="G347" s="54">
        <v>46102</v>
      </c>
      <c r="H347" s="54"/>
      <c r="I347" s="142"/>
      <c r="J347" s="41">
        <v>120170290</v>
      </c>
      <c r="K347" s="40" t="s">
        <v>471</v>
      </c>
      <c r="L347" s="13" t="s">
        <v>16</v>
      </c>
      <c r="M347" s="11">
        <v>3</v>
      </c>
      <c r="N347" s="11">
        <v>1</v>
      </c>
      <c r="O347" s="11">
        <v>1</v>
      </c>
      <c r="P347" s="40">
        <v>0</v>
      </c>
      <c r="Q347" s="80">
        <v>0</v>
      </c>
      <c r="R347" s="39">
        <v>0</v>
      </c>
      <c r="S347" s="39">
        <v>0</v>
      </c>
      <c r="T347" s="39">
        <v>0</v>
      </c>
      <c r="U347" s="39">
        <v>0</v>
      </c>
      <c r="V347" s="39">
        <v>0</v>
      </c>
      <c r="W347" s="39">
        <v>0</v>
      </c>
      <c r="X347" s="39">
        <v>0</v>
      </c>
      <c r="Y347" s="39">
        <v>0</v>
      </c>
      <c r="Z347" s="39">
        <v>0</v>
      </c>
    </row>
    <row r="348" spans="1:26" outlineLevel="1" x14ac:dyDescent="0.25">
      <c r="A348" s="2" t="s">
        <v>209</v>
      </c>
      <c r="B348" s="2" t="s">
        <v>341</v>
      </c>
      <c r="C348" s="93" t="s">
        <v>418</v>
      </c>
      <c r="D348" s="93" t="s">
        <v>419</v>
      </c>
      <c r="E348" s="33">
        <v>43452</v>
      </c>
      <c r="F348" s="35">
        <v>43636</v>
      </c>
      <c r="G348" s="181">
        <v>46199</v>
      </c>
      <c r="H348" s="54"/>
      <c r="I348" s="142"/>
      <c r="J348" s="185">
        <v>120190120</v>
      </c>
      <c r="K348" s="3" t="s">
        <v>486</v>
      </c>
      <c r="L348" s="13" t="s">
        <v>16</v>
      </c>
      <c r="M348" s="11">
        <v>5</v>
      </c>
      <c r="N348" s="11">
        <v>1</v>
      </c>
      <c r="O348" s="11">
        <v>1</v>
      </c>
      <c r="P348" s="11">
        <v>0</v>
      </c>
      <c r="Q348" s="12">
        <v>0</v>
      </c>
      <c r="R348" s="11">
        <v>0</v>
      </c>
      <c r="S348" s="11">
        <v>0</v>
      </c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0</v>
      </c>
      <c r="Z348" s="11">
        <v>0</v>
      </c>
    </row>
    <row r="349" spans="1:26" outlineLevel="1" x14ac:dyDescent="0.25">
      <c r="A349" s="2" t="s">
        <v>209</v>
      </c>
      <c r="B349" s="2" t="s">
        <v>235</v>
      </c>
      <c r="C349" s="77" t="s">
        <v>595</v>
      </c>
      <c r="D349" s="77" t="s">
        <v>596</v>
      </c>
      <c r="E349" s="33">
        <v>44237</v>
      </c>
      <c r="F349" s="35">
        <v>44469</v>
      </c>
      <c r="G349" s="54">
        <v>46341</v>
      </c>
      <c r="H349" s="54"/>
      <c r="I349" s="142"/>
      <c r="J349" s="34">
        <v>120210090</v>
      </c>
      <c r="K349" s="3" t="s">
        <v>594</v>
      </c>
      <c r="L349" s="13" t="s">
        <v>31</v>
      </c>
      <c r="M349" s="11">
        <v>0</v>
      </c>
      <c r="N349" s="11">
        <v>0</v>
      </c>
      <c r="O349" s="11">
        <v>0</v>
      </c>
      <c r="P349" s="11">
        <v>0</v>
      </c>
      <c r="Q349" s="12">
        <v>18443</v>
      </c>
      <c r="R349" s="11">
        <v>18443</v>
      </c>
      <c r="S349" s="11">
        <v>0</v>
      </c>
      <c r="T349" s="11">
        <v>0</v>
      </c>
      <c r="U349" s="11">
        <v>14</v>
      </c>
      <c r="V349" s="11">
        <v>5681</v>
      </c>
      <c r="W349" s="11">
        <v>0</v>
      </c>
      <c r="X349" s="11">
        <v>0</v>
      </c>
      <c r="Y349" s="11">
        <v>26</v>
      </c>
      <c r="Z349" s="11">
        <v>12762</v>
      </c>
    </row>
    <row r="350" spans="1:26" outlineLevel="1" x14ac:dyDescent="0.25">
      <c r="A350" s="2" t="s">
        <v>209</v>
      </c>
      <c r="B350" s="2" t="s">
        <v>212</v>
      </c>
      <c r="C350" s="77" t="s">
        <v>241</v>
      </c>
      <c r="D350" s="77" t="s">
        <v>242</v>
      </c>
      <c r="E350" s="33">
        <v>44235</v>
      </c>
      <c r="F350" s="35">
        <v>44581</v>
      </c>
      <c r="G350" s="54">
        <v>46445</v>
      </c>
      <c r="H350" s="54"/>
      <c r="I350" s="142"/>
      <c r="J350" s="34">
        <v>120210160</v>
      </c>
      <c r="K350" s="3" t="s">
        <v>601</v>
      </c>
      <c r="L350" s="13" t="s">
        <v>16</v>
      </c>
      <c r="M350" s="11">
        <v>4</v>
      </c>
      <c r="N350" s="11">
        <v>3</v>
      </c>
      <c r="O350" s="11">
        <v>3</v>
      </c>
      <c r="P350" s="11">
        <v>0</v>
      </c>
      <c r="Q350" s="12">
        <v>0</v>
      </c>
      <c r="R350" s="11">
        <v>0</v>
      </c>
      <c r="S350" s="11">
        <v>0</v>
      </c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0</v>
      </c>
      <c r="Z350" s="11">
        <v>0</v>
      </c>
    </row>
    <row r="351" spans="1:26" outlineLevel="1" x14ac:dyDescent="0.25">
      <c r="A351" s="2" t="s">
        <v>209</v>
      </c>
      <c r="B351" s="2" t="s">
        <v>212</v>
      </c>
      <c r="C351" s="38">
        <v>652</v>
      </c>
      <c r="D351" s="38">
        <v>146</v>
      </c>
      <c r="E351" s="33">
        <v>44274</v>
      </c>
      <c r="F351" s="35">
        <v>44399</v>
      </c>
      <c r="G351" s="54">
        <v>46232</v>
      </c>
      <c r="H351" s="54"/>
      <c r="I351" s="142"/>
      <c r="J351" s="41">
        <v>120210190</v>
      </c>
      <c r="K351" s="3" t="s">
        <v>575</v>
      </c>
      <c r="L351" s="13" t="s">
        <v>31</v>
      </c>
      <c r="M351" s="11">
        <v>0</v>
      </c>
      <c r="N351" s="11">
        <v>0</v>
      </c>
      <c r="O351" s="11">
        <v>0</v>
      </c>
      <c r="P351" s="11">
        <v>0</v>
      </c>
      <c r="Q351" s="12">
        <v>152655</v>
      </c>
      <c r="R351" s="11">
        <v>152655</v>
      </c>
      <c r="S351" s="11">
        <v>0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5</v>
      </c>
      <c r="Z351" s="11">
        <v>152655</v>
      </c>
    </row>
    <row r="352" spans="1:26" outlineLevel="1" x14ac:dyDescent="0.25">
      <c r="A352" s="2" t="s">
        <v>209</v>
      </c>
      <c r="B352" s="2" t="s">
        <v>341</v>
      </c>
      <c r="C352" s="77" t="s">
        <v>226</v>
      </c>
      <c r="D352" s="77" t="s">
        <v>227</v>
      </c>
      <c r="E352" s="33">
        <v>44424</v>
      </c>
      <c r="F352" s="35">
        <v>44595</v>
      </c>
      <c r="G352" s="54">
        <v>13607</v>
      </c>
      <c r="H352" s="54"/>
      <c r="I352" s="142"/>
      <c r="J352" s="34">
        <v>120210250</v>
      </c>
      <c r="K352" s="3" t="s">
        <v>621</v>
      </c>
      <c r="L352" s="13" t="s">
        <v>16</v>
      </c>
      <c r="M352" s="11">
        <v>3</v>
      </c>
      <c r="N352" s="11">
        <v>2</v>
      </c>
      <c r="O352" s="11">
        <v>2</v>
      </c>
      <c r="P352" s="11">
        <v>0</v>
      </c>
      <c r="Q352" s="12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</row>
    <row r="353" spans="1:27" outlineLevel="1" x14ac:dyDescent="0.25">
      <c r="A353" s="2" t="s">
        <v>209</v>
      </c>
      <c r="B353" s="2" t="s">
        <v>341</v>
      </c>
      <c r="C353" s="38">
        <v>767</v>
      </c>
      <c r="D353" s="38">
        <v>159</v>
      </c>
      <c r="E353" s="33">
        <v>45076</v>
      </c>
      <c r="F353" s="35">
        <v>45337</v>
      </c>
      <c r="G353" s="54">
        <v>47220</v>
      </c>
      <c r="H353" s="54"/>
      <c r="I353" s="54"/>
      <c r="J353" s="41">
        <v>120220120</v>
      </c>
      <c r="K353" s="40" t="s">
        <v>799</v>
      </c>
      <c r="L353" s="13" t="s">
        <v>16</v>
      </c>
      <c r="M353" s="11">
        <v>7</v>
      </c>
      <c r="N353" s="11">
        <v>7</v>
      </c>
      <c r="O353" s="11">
        <v>7</v>
      </c>
      <c r="P353" s="11">
        <v>0</v>
      </c>
      <c r="Q353" s="12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</row>
    <row r="354" spans="1:27" outlineLevel="1" x14ac:dyDescent="0.25">
      <c r="A354" s="2" t="s">
        <v>209</v>
      </c>
      <c r="B354" s="2" t="s">
        <v>341</v>
      </c>
      <c r="C354" s="93" t="s">
        <v>210</v>
      </c>
      <c r="D354" s="93" t="s">
        <v>211</v>
      </c>
      <c r="E354" s="33">
        <v>45228</v>
      </c>
      <c r="F354" s="35">
        <v>45190</v>
      </c>
      <c r="G354" s="54">
        <v>47062</v>
      </c>
      <c r="H354" s="54"/>
      <c r="I354" s="142"/>
      <c r="J354" s="41">
        <v>120230050</v>
      </c>
      <c r="K354" s="3" t="s">
        <v>774</v>
      </c>
      <c r="L354" s="13" t="s">
        <v>16</v>
      </c>
      <c r="M354" s="29">
        <v>4</v>
      </c>
      <c r="N354" s="29">
        <v>3</v>
      </c>
      <c r="O354" s="29">
        <v>3</v>
      </c>
      <c r="P354" s="29">
        <v>0</v>
      </c>
      <c r="Q354" s="30">
        <v>0</v>
      </c>
      <c r="R354" s="29">
        <v>0</v>
      </c>
      <c r="S354" s="29">
        <v>0</v>
      </c>
      <c r="T354" s="29">
        <v>0</v>
      </c>
      <c r="U354" s="29">
        <v>0</v>
      </c>
      <c r="V354" s="29">
        <v>0</v>
      </c>
      <c r="W354" s="29">
        <v>0</v>
      </c>
      <c r="X354" s="29">
        <v>0</v>
      </c>
      <c r="Y354" s="29">
        <v>0</v>
      </c>
      <c r="Z354" s="29">
        <v>0</v>
      </c>
    </row>
    <row r="355" spans="1:27" outlineLevel="1" x14ac:dyDescent="0.25">
      <c r="A355" s="2" t="s">
        <v>209</v>
      </c>
      <c r="B355" s="2" t="s">
        <v>212</v>
      </c>
      <c r="C355" s="77" t="s">
        <v>239</v>
      </c>
      <c r="D355" s="77" t="s">
        <v>240</v>
      </c>
      <c r="E355" s="33">
        <v>44951</v>
      </c>
      <c r="F355" s="35">
        <v>45057</v>
      </c>
      <c r="G355" s="54">
        <v>11500</v>
      </c>
      <c r="H355" s="54"/>
      <c r="I355" s="142"/>
      <c r="J355" s="41">
        <v>120230070</v>
      </c>
      <c r="K355" s="3" t="s">
        <v>742</v>
      </c>
      <c r="L355" s="13" t="s">
        <v>35</v>
      </c>
      <c r="M355" s="11">
        <v>63</v>
      </c>
      <c r="N355" s="11">
        <v>62</v>
      </c>
      <c r="O355" s="11">
        <v>43</v>
      </c>
      <c r="P355" s="11">
        <v>19</v>
      </c>
      <c r="Q355" s="12">
        <v>88423</v>
      </c>
      <c r="R355" s="11">
        <v>88422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5</v>
      </c>
      <c r="Z355" s="11">
        <v>88422</v>
      </c>
    </row>
    <row r="356" spans="1:27" outlineLevel="1" x14ac:dyDescent="0.25">
      <c r="A356" s="2" t="s">
        <v>209</v>
      </c>
      <c r="B356" s="2" t="s">
        <v>212</v>
      </c>
      <c r="C356" s="77" t="s">
        <v>239</v>
      </c>
      <c r="D356" s="77" t="s">
        <v>240</v>
      </c>
      <c r="E356" s="33">
        <v>43076</v>
      </c>
      <c r="F356" s="35">
        <v>43237</v>
      </c>
      <c r="G356" s="54">
        <v>45798</v>
      </c>
      <c r="H356" s="54"/>
      <c r="I356" s="142"/>
      <c r="J356" s="34">
        <v>620180030</v>
      </c>
      <c r="K356" s="3" t="s">
        <v>461</v>
      </c>
      <c r="L356" s="13" t="s">
        <v>16</v>
      </c>
      <c r="M356" s="11">
        <v>2</v>
      </c>
      <c r="N356" s="11">
        <v>1</v>
      </c>
      <c r="O356" s="11">
        <v>1</v>
      </c>
      <c r="P356" s="11">
        <v>0</v>
      </c>
      <c r="Q356" s="12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</row>
    <row r="357" spans="1:27" outlineLevel="1" x14ac:dyDescent="0.25">
      <c r="A357" s="2" t="s">
        <v>209</v>
      </c>
      <c r="B357" s="2" t="s">
        <v>341</v>
      </c>
      <c r="C357" s="77" t="s">
        <v>226</v>
      </c>
      <c r="D357" s="77" t="s">
        <v>227</v>
      </c>
      <c r="E357" s="33">
        <v>44252</v>
      </c>
      <c r="F357" s="35">
        <v>44438</v>
      </c>
      <c r="G357" s="54">
        <v>46274</v>
      </c>
      <c r="H357" s="54"/>
      <c r="I357" s="142"/>
      <c r="J357" s="41">
        <v>620210130</v>
      </c>
      <c r="K357" s="3" t="s">
        <v>592</v>
      </c>
      <c r="L357" s="13" t="s">
        <v>16</v>
      </c>
      <c r="M357" s="81">
        <v>1</v>
      </c>
      <c r="N357" s="81">
        <v>1</v>
      </c>
      <c r="O357" s="81">
        <v>1</v>
      </c>
      <c r="P357" s="81">
        <v>0</v>
      </c>
      <c r="Q357" s="82">
        <v>0</v>
      </c>
      <c r="R357" s="81">
        <v>0</v>
      </c>
      <c r="S357" s="81">
        <v>0</v>
      </c>
      <c r="T357" s="81">
        <v>0</v>
      </c>
      <c r="U357" s="81">
        <v>0</v>
      </c>
      <c r="V357" s="81">
        <v>0</v>
      </c>
      <c r="W357" s="81">
        <v>0</v>
      </c>
      <c r="X357" s="81">
        <v>0</v>
      </c>
      <c r="Y357" s="81">
        <v>0</v>
      </c>
      <c r="Z357" s="81">
        <v>0</v>
      </c>
      <c r="AA357" s="41"/>
    </row>
    <row r="358" spans="1:27" outlineLevel="1" x14ac:dyDescent="0.25">
      <c r="A358" s="2" t="s">
        <v>209</v>
      </c>
      <c r="B358" s="2" t="s">
        <v>341</v>
      </c>
      <c r="C358" s="77" t="s">
        <v>226</v>
      </c>
      <c r="D358" s="77" t="s">
        <v>227</v>
      </c>
      <c r="E358" s="33">
        <v>44343</v>
      </c>
      <c r="F358" s="35">
        <v>44441</v>
      </c>
      <c r="G358" s="54">
        <v>46241</v>
      </c>
      <c r="H358" s="54"/>
      <c r="I358" s="142"/>
      <c r="J358" s="41">
        <v>620210150</v>
      </c>
      <c r="K358" s="3" t="s">
        <v>593</v>
      </c>
      <c r="L358" s="13" t="s">
        <v>16</v>
      </c>
      <c r="M358" s="81">
        <v>2</v>
      </c>
      <c r="N358" s="81">
        <v>2</v>
      </c>
      <c r="O358" s="81">
        <v>2</v>
      </c>
      <c r="P358" s="81">
        <v>0</v>
      </c>
      <c r="Q358" s="82">
        <v>0</v>
      </c>
      <c r="R358" s="81">
        <v>0</v>
      </c>
      <c r="S358" s="81">
        <v>0</v>
      </c>
      <c r="T358" s="81">
        <v>0</v>
      </c>
      <c r="U358" s="81">
        <v>0</v>
      </c>
      <c r="V358" s="81">
        <v>0</v>
      </c>
      <c r="W358" s="81">
        <v>0</v>
      </c>
      <c r="X358" s="81">
        <v>0</v>
      </c>
      <c r="Y358" s="81">
        <v>0</v>
      </c>
      <c r="Z358" s="81">
        <v>0</v>
      </c>
      <c r="AA358" s="41"/>
    </row>
    <row r="359" spans="1:27" outlineLevel="1" x14ac:dyDescent="0.25">
      <c r="A359" s="2" t="s">
        <v>209</v>
      </c>
      <c r="B359" s="2" t="s">
        <v>212</v>
      </c>
      <c r="C359" s="77" t="s">
        <v>472</v>
      </c>
      <c r="D359" s="77" t="s">
        <v>473</v>
      </c>
      <c r="E359" s="33">
        <v>44587</v>
      </c>
      <c r="F359" s="35">
        <v>44728</v>
      </c>
      <c r="G359" s="54">
        <v>46617</v>
      </c>
      <c r="H359" s="54"/>
      <c r="I359" s="142"/>
      <c r="J359" s="41">
        <v>620220030</v>
      </c>
      <c r="K359" s="40" t="s">
        <v>629</v>
      </c>
      <c r="L359" s="13" t="s">
        <v>16</v>
      </c>
      <c r="M359" s="40">
        <v>2</v>
      </c>
      <c r="N359" s="40">
        <v>1</v>
      </c>
      <c r="O359" s="40">
        <v>1</v>
      </c>
      <c r="P359" s="40">
        <v>0</v>
      </c>
      <c r="Q359" s="76">
        <v>0</v>
      </c>
      <c r="R359" s="40">
        <v>0</v>
      </c>
      <c r="S359" s="40">
        <v>0</v>
      </c>
      <c r="T359" s="40">
        <v>0</v>
      </c>
      <c r="U359" s="40">
        <v>0</v>
      </c>
      <c r="V359" s="40">
        <v>0</v>
      </c>
      <c r="W359" s="40">
        <v>0</v>
      </c>
      <c r="X359" s="40">
        <v>0</v>
      </c>
      <c r="Y359" s="40">
        <v>0</v>
      </c>
      <c r="Z359" s="40">
        <v>0</v>
      </c>
    </row>
    <row r="360" spans="1:27" outlineLevel="1" x14ac:dyDescent="0.25">
      <c r="A360" s="2" t="s">
        <v>209</v>
      </c>
      <c r="B360" s="2" t="s">
        <v>212</v>
      </c>
      <c r="C360" s="77" t="s">
        <v>243</v>
      </c>
      <c r="D360" s="77" t="s">
        <v>244</v>
      </c>
      <c r="E360" s="33">
        <v>44872</v>
      </c>
      <c r="F360" s="35">
        <v>45001</v>
      </c>
      <c r="G360" s="54">
        <v>46884</v>
      </c>
      <c r="H360" s="54"/>
      <c r="I360" s="142"/>
      <c r="J360" s="41">
        <v>620230030</v>
      </c>
      <c r="K360" s="3" t="s">
        <v>688</v>
      </c>
      <c r="L360" s="13" t="s">
        <v>16</v>
      </c>
      <c r="M360" s="11">
        <v>3</v>
      </c>
      <c r="N360" s="11">
        <v>2</v>
      </c>
      <c r="O360" s="11">
        <v>2</v>
      </c>
      <c r="P360" s="11">
        <v>0</v>
      </c>
      <c r="Q360" s="12">
        <v>0</v>
      </c>
      <c r="R360" s="11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</row>
    <row r="361" spans="1:27" outlineLevel="1" x14ac:dyDescent="0.25">
      <c r="A361" s="2" t="s">
        <v>209</v>
      </c>
      <c r="B361" s="2" t="s">
        <v>212</v>
      </c>
      <c r="C361" s="77" t="s">
        <v>241</v>
      </c>
      <c r="D361" s="77" t="s">
        <v>242</v>
      </c>
      <c r="E361" s="33">
        <v>45299</v>
      </c>
      <c r="F361" s="35">
        <v>45134</v>
      </c>
      <c r="G361" s="54">
        <v>47047</v>
      </c>
      <c r="H361" s="54"/>
      <c r="I361" s="142"/>
      <c r="J361" s="41">
        <v>620230040</v>
      </c>
      <c r="K361" s="40" t="s">
        <v>773</v>
      </c>
      <c r="L361" s="13" t="s">
        <v>16</v>
      </c>
      <c r="M361" s="11">
        <v>2</v>
      </c>
      <c r="N361" s="11">
        <v>2</v>
      </c>
      <c r="O361" s="11">
        <v>2</v>
      </c>
      <c r="P361" s="11">
        <v>0</v>
      </c>
      <c r="Q361" s="12">
        <v>0</v>
      </c>
      <c r="R361" s="11">
        <v>0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</row>
    <row r="362" spans="1:27" outlineLevel="1" x14ac:dyDescent="0.25">
      <c r="A362" s="2" t="s">
        <v>209</v>
      </c>
      <c r="B362" s="2" t="s">
        <v>235</v>
      </c>
      <c r="C362" s="38">
        <v>755</v>
      </c>
      <c r="D362" s="38">
        <v>164</v>
      </c>
      <c r="E362" s="33">
        <v>45503</v>
      </c>
      <c r="F362" s="35">
        <v>45470</v>
      </c>
      <c r="G362" s="54">
        <v>47356</v>
      </c>
      <c r="H362" s="54"/>
      <c r="I362" s="142"/>
      <c r="J362" s="41">
        <v>620230100</v>
      </c>
      <c r="K362" s="40" t="s">
        <v>832</v>
      </c>
      <c r="L362" s="13" t="s">
        <v>16</v>
      </c>
      <c r="M362" s="40">
        <v>2</v>
      </c>
      <c r="N362" s="40">
        <v>2</v>
      </c>
      <c r="O362" s="40">
        <v>2</v>
      </c>
      <c r="P362" s="40">
        <v>0</v>
      </c>
      <c r="Q362" s="76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</row>
    <row r="363" spans="1:27" outlineLevel="1" x14ac:dyDescent="0.25">
      <c r="A363" s="2" t="s">
        <v>209</v>
      </c>
      <c r="B363" s="2" t="s">
        <v>212</v>
      </c>
      <c r="C363" s="77" t="s">
        <v>805</v>
      </c>
      <c r="D363" s="77" t="s">
        <v>806</v>
      </c>
      <c r="E363" s="33">
        <v>45414</v>
      </c>
      <c r="F363" s="35">
        <v>45351</v>
      </c>
      <c r="G363" s="54">
        <v>47261</v>
      </c>
      <c r="H363" s="54"/>
      <c r="I363" s="54"/>
      <c r="J363" s="41">
        <v>620230150</v>
      </c>
      <c r="K363" s="40" t="s">
        <v>804</v>
      </c>
      <c r="L363" s="13" t="s">
        <v>16</v>
      </c>
      <c r="M363" s="11">
        <v>3</v>
      </c>
      <c r="N363" s="11">
        <v>3</v>
      </c>
      <c r="O363" s="11">
        <v>3</v>
      </c>
      <c r="P363" s="11">
        <v>0</v>
      </c>
      <c r="Q363" s="12">
        <v>0</v>
      </c>
      <c r="R363" s="11">
        <v>0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</row>
    <row r="364" spans="1:27" outlineLevel="1" x14ac:dyDescent="0.25">
      <c r="A364" s="2" t="s">
        <v>209</v>
      </c>
      <c r="B364" s="2" t="s">
        <v>341</v>
      </c>
      <c r="C364" s="93" t="s">
        <v>248</v>
      </c>
      <c r="D364" s="93" t="s">
        <v>249</v>
      </c>
      <c r="E364" s="33">
        <v>45475</v>
      </c>
      <c r="F364" s="35">
        <v>45435</v>
      </c>
      <c r="G364" s="54">
        <v>47317</v>
      </c>
      <c r="H364" s="54"/>
      <c r="I364" s="54"/>
      <c r="J364" s="41">
        <v>620240040</v>
      </c>
      <c r="K364" s="40" t="s">
        <v>829</v>
      </c>
      <c r="L364" s="13" t="s">
        <v>16</v>
      </c>
      <c r="M364" s="40">
        <v>3</v>
      </c>
      <c r="N364" s="40">
        <v>3</v>
      </c>
      <c r="O364" s="40">
        <v>3</v>
      </c>
      <c r="P364" s="40">
        <v>0</v>
      </c>
      <c r="Q364" s="76">
        <v>0</v>
      </c>
      <c r="R364" s="40">
        <v>0</v>
      </c>
      <c r="S364" s="40">
        <v>0</v>
      </c>
      <c r="T364" s="40">
        <v>0</v>
      </c>
      <c r="U364" s="40">
        <v>0</v>
      </c>
      <c r="V364" s="40">
        <v>0</v>
      </c>
      <c r="W364" s="40">
        <v>0</v>
      </c>
      <c r="X364" s="40">
        <v>0</v>
      </c>
      <c r="Y364" s="40">
        <v>0</v>
      </c>
      <c r="Z364" s="40">
        <v>0</v>
      </c>
    </row>
    <row r="365" spans="1:27" outlineLevel="1" x14ac:dyDescent="0.25">
      <c r="A365" s="2" t="s">
        <v>209</v>
      </c>
      <c r="B365" s="2" t="s">
        <v>341</v>
      </c>
      <c r="C365" s="77" t="s">
        <v>219</v>
      </c>
      <c r="D365" s="77" t="s">
        <v>220</v>
      </c>
      <c r="E365" s="33">
        <v>44638</v>
      </c>
      <c r="F365" s="35">
        <v>44910</v>
      </c>
      <c r="G365" s="54">
        <v>46758</v>
      </c>
      <c r="H365" s="54"/>
      <c r="I365" s="142"/>
      <c r="J365" s="41">
        <v>820220210</v>
      </c>
      <c r="K365" s="40" t="s">
        <v>656</v>
      </c>
      <c r="L365" s="13" t="s">
        <v>31</v>
      </c>
      <c r="M365" s="11">
        <v>0</v>
      </c>
      <c r="N365" s="11">
        <v>0</v>
      </c>
      <c r="O365" s="11">
        <v>0</v>
      </c>
      <c r="P365" s="40">
        <v>0</v>
      </c>
      <c r="Q365" s="80">
        <v>215120</v>
      </c>
      <c r="R365" s="39">
        <v>215120</v>
      </c>
      <c r="S365" s="39">
        <v>0</v>
      </c>
      <c r="T365" s="39">
        <v>0</v>
      </c>
      <c r="U365" s="39">
        <v>0</v>
      </c>
      <c r="V365" s="39">
        <v>0</v>
      </c>
      <c r="W365" s="39">
        <v>0</v>
      </c>
      <c r="X365" s="39">
        <v>0</v>
      </c>
      <c r="Y365" s="39">
        <v>0</v>
      </c>
      <c r="Z365" s="39">
        <v>215120</v>
      </c>
    </row>
    <row r="366" spans="1:27" x14ac:dyDescent="0.25">
      <c r="A366" s="9"/>
      <c r="B366" s="9"/>
      <c r="C366" s="77"/>
      <c r="D366" s="77"/>
      <c r="E366" s="33"/>
      <c r="G366" s="44"/>
      <c r="H366" s="44"/>
      <c r="I366" s="44"/>
      <c r="J366" s="1"/>
      <c r="K366" s="15" t="s">
        <v>209</v>
      </c>
      <c r="L366" s="23">
        <f>COUNTA(L311:L365)</f>
        <v>55</v>
      </c>
      <c r="M366" s="16">
        <f t="shared" ref="M366:Z366" si="33">SUM(M311:M365)</f>
        <v>2039</v>
      </c>
      <c r="N366" s="16">
        <f t="shared" si="33"/>
        <v>1205</v>
      </c>
      <c r="O366" s="16">
        <f t="shared" si="33"/>
        <v>162</v>
      </c>
      <c r="P366" s="16">
        <f t="shared" si="33"/>
        <v>1043</v>
      </c>
      <c r="Q366" s="17">
        <f t="shared" si="33"/>
        <v>3611487</v>
      </c>
      <c r="R366" s="16">
        <f t="shared" si="33"/>
        <v>941245</v>
      </c>
      <c r="S366" s="16">
        <f t="shared" si="33"/>
        <v>24</v>
      </c>
      <c r="T366" s="16">
        <f t="shared" si="33"/>
        <v>6000</v>
      </c>
      <c r="U366" s="16">
        <f t="shared" si="33"/>
        <v>1091</v>
      </c>
      <c r="V366" s="16">
        <f t="shared" si="33"/>
        <v>436806</v>
      </c>
      <c r="W366" s="16">
        <f t="shared" si="33"/>
        <v>0</v>
      </c>
      <c r="X366" s="16">
        <f t="shared" si="33"/>
        <v>0</v>
      </c>
      <c r="Y366" s="16">
        <f t="shared" si="33"/>
        <v>76</v>
      </c>
      <c r="Z366" s="16">
        <f t="shared" si="33"/>
        <v>498439</v>
      </c>
    </row>
    <row r="367" spans="1:27" x14ac:dyDescent="0.25">
      <c r="A367" s="18"/>
      <c r="B367" s="18"/>
      <c r="C367" s="88"/>
      <c r="D367" s="88"/>
      <c r="E367" s="19"/>
      <c r="F367" s="19"/>
      <c r="G367" s="19"/>
      <c r="H367" s="19"/>
      <c r="I367" s="19"/>
      <c r="J367" s="20"/>
      <c r="K367" s="20"/>
      <c r="L367" s="24"/>
      <c r="M367" s="21"/>
      <c r="N367" s="21"/>
      <c r="O367" s="21"/>
      <c r="P367" s="21"/>
      <c r="Q367" s="22"/>
      <c r="R367" s="21"/>
      <c r="S367" s="21"/>
      <c r="T367" s="21"/>
      <c r="U367" s="21"/>
      <c r="V367" s="21"/>
      <c r="W367" s="21"/>
      <c r="X367" s="21"/>
      <c r="Y367" s="21"/>
    </row>
    <row r="368" spans="1:27" outlineLevel="1" x14ac:dyDescent="0.25">
      <c r="A368" s="9"/>
      <c r="B368" s="9"/>
      <c r="C368" s="77"/>
      <c r="D368" s="77"/>
      <c r="E368" s="32"/>
      <c r="F368" s="32"/>
      <c r="G368" s="44"/>
      <c r="H368" s="44"/>
      <c r="I368" s="44"/>
      <c r="J368" s="10" t="s">
        <v>12</v>
      </c>
      <c r="K368" s="10" t="s">
        <v>13</v>
      </c>
      <c r="L368" s="25"/>
      <c r="M368" s="11"/>
      <c r="N368" s="11"/>
      <c r="O368" s="11"/>
      <c r="P368" s="11"/>
      <c r="Q368" s="12"/>
      <c r="R368" s="11"/>
      <c r="S368" s="11"/>
      <c r="T368" s="11"/>
      <c r="U368" s="11"/>
      <c r="V368" s="11"/>
      <c r="W368" s="11"/>
      <c r="X368" s="11"/>
      <c r="Y368" s="11"/>
    </row>
    <row r="369" spans="1:27" outlineLevel="1" x14ac:dyDescent="0.25">
      <c r="A369" s="2" t="s">
        <v>266</v>
      </c>
      <c r="B369" s="2" t="s">
        <v>266</v>
      </c>
      <c r="C369" s="77">
        <v>735</v>
      </c>
      <c r="D369" s="77">
        <v>182</v>
      </c>
      <c r="E369" s="44" t="s">
        <v>155</v>
      </c>
      <c r="F369" s="44" t="s">
        <v>155</v>
      </c>
      <c r="G369" s="44" t="s">
        <v>155</v>
      </c>
      <c r="H369" s="44"/>
      <c r="I369" s="44"/>
      <c r="J369" s="3" t="s">
        <v>395</v>
      </c>
      <c r="K369" s="3" t="s">
        <v>490</v>
      </c>
      <c r="L369" s="13" t="s">
        <v>31</v>
      </c>
      <c r="M369" s="11">
        <v>0</v>
      </c>
      <c r="N369" s="11">
        <v>0</v>
      </c>
      <c r="O369" s="11">
        <v>0</v>
      </c>
      <c r="P369" s="11">
        <v>0</v>
      </c>
      <c r="Q369" s="12">
        <v>300000</v>
      </c>
      <c r="R369" s="11">
        <v>300000</v>
      </c>
      <c r="S369" s="11">
        <v>1200</v>
      </c>
      <c r="T369" s="11">
        <v>300000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</row>
    <row r="370" spans="1:27" outlineLevel="1" x14ac:dyDescent="0.25">
      <c r="A370" s="2" t="s">
        <v>266</v>
      </c>
      <c r="B370" s="2" t="s">
        <v>266</v>
      </c>
      <c r="C370" s="77" t="s">
        <v>433</v>
      </c>
      <c r="D370" s="77" t="s">
        <v>434</v>
      </c>
      <c r="E370" s="44" t="s">
        <v>155</v>
      </c>
      <c r="F370" s="44" t="s">
        <v>155</v>
      </c>
      <c r="G370" s="44" t="s">
        <v>155</v>
      </c>
      <c r="H370" s="44"/>
      <c r="I370" s="44"/>
      <c r="J370" s="40" t="s">
        <v>431</v>
      </c>
      <c r="K370" s="3" t="s">
        <v>432</v>
      </c>
      <c r="L370" s="13" t="s">
        <v>16</v>
      </c>
      <c r="M370" s="11">
        <v>375</v>
      </c>
      <c r="N370" s="11">
        <v>375</v>
      </c>
      <c r="O370" s="11">
        <v>247</v>
      </c>
      <c r="P370" s="11">
        <v>128</v>
      </c>
      <c r="Q370" s="12">
        <v>0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</row>
    <row r="371" spans="1:27" outlineLevel="1" x14ac:dyDescent="0.25">
      <c r="A371" s="2" t="s">
        <v>266</v>
      </c>
      <c r="B371" s="2" t="s">
        <v>266</v>
      </c>
      <c r="C371" s="77">
        <v>734</v>
      </c>
      <c r="D371" s="77">
        <v>196</v>
      </c>
      <c r="E371" s="33" t="s">
        <v>155</v>
      </c>
      <c r="F371" s="33" t="s">
        <v>155</v>
      </c>
      <c r="G371" s="33" t="s">
        <v>155</v>
      </c>
      <c r="H371" s="33"/>
      <c r="I371" s="141"/>
      <c r="J371" s="3" t="s">
        <v>503</v>
      </c>
      <c r="K371" s="3" t="s">
        <v>536</v>
      </c>
      <c r="L371" s="13" t="s">
        <v>16</v>
      </c>
      <c r="M371" s="11">
        <v>44</v>
      </c>
      <c r="N371" s="11">
        <v>44</v>
      </c>
      <c r="O371" s="11">
        <v>44</v>
      </c>
      <c r="P371" s="11">
        <v>0</v>
      </c>
      <c r="Q371" s="12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</row>
    <row r="372" spans="1:27" outlineLevel="1" x14ac:dyDescent="0.25">
      <c r="A372" s="29" t="s">
        <v>266</v>
      </c>
      <c r="B372" s="29" t="s">
        <v>266</v>
      </c>
      <c r="C372" s="77" t="s">
        <v>814</v>
      </c>
      <c r="D372" s="77" t="s">
        <v>815</v>
      </c>
      <c r="E372" s="33" t="s">
        <v>155</v>
      </c>
      <c r="F372" s="33" t="s">
        <v>155</v>
      </c>
      <c r="G372" s="33" t="s">
        <v>155</v>
      </c>
      <c r="H372" s="54"/>
      <c r="I372" s="54"/>
      <c r="J372" s="40" t="s">
        <v>812</v>
      </c>
      <c r="K372" s="3" t="s">
        <v>813</v>
      </c>
      <c r="L372" s="13" t="s">
        <v>16</v>
      </c>
      <c r="M372" s="11">
        <v>136</v>
      </c>
      <c r="N372" s="11">
        <v>136</v>
      </c>
      <c r="O372" s="11">
        <v>136</v>
      </c>
      <c r="P372" s="11">
        <v>0</v>
      </c>
      <c r="Q372" s="12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0</v>
      </c>
      <c r="Z372" s="11">
        <v>0</v>
      </c>
      <c r="AA372" s="11"/>
    </row>
    <row r="373" spans="1:27" outlineLevel="1" x14ac:dyDescent="0.25">
      <c r="A373" s="2" t="s">
        <v>266</v>
      </c>
      <c r="B373" s="2" t="s">
        <v>266</v>
      </c>
      <c r="C373" s="77" t="s">
        <v>605</v>
      </c>
      <c r="D373" s="77" t="s">
        <v>606</v>
      </c>
      <c r="E373" s="33" t="s">
        <v>155</v>
      </c>
      <c r="F373" s="33" t="s">
        <v>155</v>
      </c>
      <c r="G373" s="33" t="s">
        <v>155</v>
      </c>
      <c r="H373" s="33"/>
      <c r="I373" s="141"/>
      <c r="J373" s="29" t="s">
        <v>603</v>
      </c>
      <c r="K373" s="29" t="s">
        <v>604</v>
      </c>
      <c r="L373" s="13" t="s">
        <v>16</v>
      </c>
      <c r="M373" s="29">
        <v>195</v>
      </c>
      <c r="N373" s="29">
        <v>195</v>
      </c>
      <c r="O373" s="29">
        <v>99</v>
      </c>
      <c r="P373" s="29">
        <v>96</v>
      </c>
      <c r="Q373" s="30">
        <v>0</v>
      </c>
      <c r="R373" s="29">
        <v>0</v>
      </c>
      <c r="S373" s="29">
        <v>0</v>
      </c>
      <c r="T373" s="29">
        <v>0</v>
      </c>
      <c r="U373" s="29">
        <v>0</v>
      </c>
      <c r="V373" s="29">
        <v>0</v>
      </c>
      <c r="W373" s="29">
        <v>0</v>
      </c>
      <c r="X373" s="29">
        <v>0</v>
      </c>
      <c r="Y373" s="29">
        <v>0</v>
      </c>
      <c r="Z373" s="29">
        <v>0</v>
      </c>
    </row>
    <row r="374" spans="1:27" outlineLevel="1" x14ac:dyDescent="0.25">
      <c r="A374" s="2" t="s">
        <v>266</v>
      </c>
      <c r="B374" s="2" t="s">
        <v>266</v>
      </c>
      <c r="C374" s="78">
        <v>691</v>
      </c>
      <c r="D374" s="78">
        <v>173</v>
      </c>
      <c r="E374" s="33" t="s">
        <v>155</v>
      </c>
      <c r="F374" s="33" t="s">
        <v>155</v>
      </c>
      <c r="G374" s="33" t="s">
        <v>155</v>
      </c>
      <c r="H374" s="33"/>
      <c r="I374" s="141"/>
      <c r="J374" s="40" t="s">
        <v>510</v>
      </c>
      <c r="K374" s="40" t="s">
        <v>511</v>
      </c>
      <c r="L374" s="13" t="s">
        <v>35</v>
      </c>
      <c r="M374" s="40">
        <v>460</v>
      </c>
      <c r="N374" s="40">
        <v>460</v>
      </c>
      <c r="O374" s="40">
        <v>0</v>
      </c>
      <c r="P374" s="40">
        <v>460</v>
      </c>
      <c r="Q374" s="12">
        <v>391000</v>
      </c>
      <c r="R374" s="11">
        <v>373569</v>
      </c>
      <c r="S374" s="11">
        <v>1080</v>
      </c>
      <c r="T374" s="11">
        <v>270000</v>
      </c>
      <c r="U374" s="11">
        <v>259</v>
      </c>
      <c r="V374" s="11">
        <v>103569</v>
      </c>
      <c r="W374" s="11">
        <v>0</v>
      </c>
      <c r="X374" s="11">
        <v>0</v>
      </c>
      <c r="Y374" s="11">
        <v>0</v>
      </c>
      <c r="Z374" s="11">
        <v>0</v>
      </c>
    </row>
    <row r="375" spans="1:27" outlineLevel="1" x14ac:dyDescent="0.25">
      <c r="A375" s="2" t="s">
        <v>266</v>
      </c>
      <c r="B375" s="2" t="s">
        <v>266</v>
      </c>
      <c r="C375" s="77" t="s">
        <v>645</v>
      </c>
      <c r="D375" s="77" t="s">
        <v>646</v>
      </c>
      <c r="E375" s="33" t="s">
        <v>155</v>
      </c>
      <c r="F375" s="33" t="s">
        <v>155</v>
      </c>
      <c r="G375" s="33" t="s">
        <v>155</v>
      </c>
      <c r="H375" s="33"/>
      <c r="I375" s="141"/>
      <c r="J375" s="40" t="s">
        <v>641</v>
      </c>
      <c r="K375" s="3" t="s">
        <v>643</v>
      </c>
      <c r="L375" s="13" t="s">
        <v>16</v>
      </c>
      <c r="M375" s="11">
        <v>370</v>
      </c>
      <c r="N375" s="11">
        <v>370</v>
      </c>
      <c r="O375" s="11">
        <v>0</v>
      </c>
      <c r="P375" s="11">
        <v>370</v>
      </c>
      <c r="Q375" s="12">
        <v>0</v>
      </c>
      <c r="R375" s="11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</row>
    <row r="376" spans="1:27" outlineLevel="1" x14ac:dyDescent="0.25">
      <c r="A376" s="2" t="s">
        <v>266</v>
      </c>
      <c r="B376" s="2" t="s">
        <v>266</v>
      </c>
      <c r="C376" s="78">
        <v>520</v>
      </c>
      <c r="D376" s="78">
        <v>197</v>
      </c>
      <c r="E376" s="33" t="s">
        <v>155</v>
      </c>
      <c r="F376" s="33" t="s">
        <v>155</v>
      </c>
      <c r="G376" s="33" t="s">
        <v>155</v>
      </c>
      <c r="H376" s="33"/>
      <c r="I376" s="141"/>
      <c r="J376" s="40" t="s">
        <v>642</v>
      </c>
      <c r="K376" s="3" t="s">
        <v>644</v>
      </c>
      <c r="L376" s="13" t="s">
        <v>35</v>
      </c>
      <c r="M376" s="11">
        <v>191</v>
      </c>
      <c r="N376" s="11">
        <v>191</v>
      </c>
      <c r="O376" s="11">
        <v>0</v>
      </c>
      <c r="P376" s="11">
        <v>191</v>
      </c>
      <c r="Q376" s="12">
        <v>30000</v>
      </c>
      <c r="R376" s="11">
        <v>30000</v>
      </c>
      <c r="S376" s="11">
        <v>0</v>
      </c>
      <c r="T376" s="11">
        <v>0</v>
      </c>
      <c r="U376" s="11">
        <v>75</v>
      </c>
      <c r="V376" s="11">
        <v>30000</v>
      </c>
      <c r="W376" s="11">
        <v>0</v>
      </c>
      <c r="X376" s="11">
        <v>0</v>
      </c>
      <c r="Y376" s="11">
        <v>0</v>
      </c>
      <c r="Z376" s="11">
        <v>0</v>
      </c>
    </row>
    <row r="377" spans="1:27" outlineLevel="1" x14ac:dyDescent="0.25">
      <c r="A377" s="2" t="s">
        <v>266</v>
      </c>
      <c r="B377" s="2" t="s">
        <v>266</v>
      </c>
      <c r="C377" s="77" t="s">
        <v>694</v>
      </c>
      <c r="D377" s="77" t="s">
        <v>695</v>
      </c>
      <c r="E377" s="33" t="s">
        <v>155</v>
      </c>
      <c r="F377" s="33" t="s">
        <v>155</v>
      </c>
      <c r="G377" s="33" t="s">
        <v>155</v>
      </c>
      <c r="H377" s="33"/>
      <c r="I377" s="141"/>
      <c r="J377" s="41" t="s">
        <v>692</v>
      </c>
      <c r="K377" s="29" t="s">
        <v>693</v>
      </c>
      <c r="L377" s="114" t="s">
        <v>16</v>
      </c>
      <c r="M377" s="29">
        <v>29</v>
      </c>
      <c r="N377" s="29">
        <v>29</v>
      </c>
      <c r="O377" s="29">
        <v>17</v>
      </c>
      <c r="P377" s="29">
        <v>12</v>
      </c>
      <c r="Q377" s="30">
        <v>0</v>
      </c>
      <c r="R377" s="29">
        <v>0</v>
      </c>
      <c r="S377" s="29">
        <v>0</v>
      </c>
      <c r="T377" s="29">
        <v>0</v>
      </c>
      <c r="U377" s="29">
        <v>0</v>
      </c>
      <c r="V377" s="29">
        <v>0</v>
      </c>
      <c r="W377" s="29">
        <v>0</v>
      </c>
      <c r="X377" s="29">
        <v>0</v>
      </c>
      <c r="Y377" s="29">
        <v>0</v>
      </c>
      <c r="Z377" s="29">
        <v>0</v>
      </c>
    </row>
    <row r="378" spans="1:27" outlineLevel="1" x14ac:dyDescent="0.25">
      <c r="A378" s="29" t="s">
        <v>266</v>
      </c>
      <c r="B378" s="29" t="s">
        <v>266</v>
      </c>
      <c r="C378" s="77" t="s">
        <v>719</v>
      </c>
      <c r="D378" s="77" t="s">
        <v>720</v>
      </c>
      <c r="E378" s="33" t="s">
        <v>155</v>
      </c>
      <c r="F378" s="35" t="s">
        <v>155</v>
      </c>
      <c r="G378" s="54" t="s">
        <v>155</v>
      </c>
      <c r="H378" s="54"/>
      <c r="I378" s="142"/>
      <c r="J378" s="41" t="s">
        <v>820</v>
      </c>
      <c r="K378" s="29" t="s">
        <v>718</v>
      </c>
      <c r="L378" s="13" t="s">
        <v>31</v>
      </c>
      <c r="M378" s="29">
        <v>0</v>
      </c>
      <c r="N378" s="29">
        <v>0</v>
      </c>
      <c r="O378" s="29">
        <v>0</v>
      </c>
      <c r="P378" s="29">
        <v>0</v>
      </c>
      <c r="Q378" s="36">
        <v>200000</v>
      </c>
      <c r="R378" s="37">
        <v>200000</v>
      </c>
      <c r="S378" s="37">
        <v>0</v>
      </c>
      <c r="T378" s="37">
        <v>0</v>
      </c>
      <c r="U378" s="37">
        <v>0</v>
      </c>
      <c r="V378" s="37">
        <v>0</v>
      </c>
      <c r="W378" s="37">
        <v>571</v>
      </c>
      <c r="X378" s="37">
        <v>200000</v>
      </c>
      <c r="Y378" s="37">
        <v>0</v>
      </c>
      <c r="Z378" s="37">
        <v>0</v>
      </c>
    </row>
    <row r="379" spans="1:27" outlineLevel="1" x14ac:dyDescent="0.25">
      <c r="A379" s="29" t="s">
        <v>266</v>
      </c>
      <c r="B379" s="29" t="s">
        <v>266</v>
      </c>
      <c r="C379" s="77" t="s">
        <v>816</v>
      </c>
      <c r="D379" s="77" t="s">
        <v>817</v>
      </c>
      <c r="E379" s="33" t="s">
        <v>155</v>
      </c>
      <c r="F379" s="33" t="s">
        <v>155</v>
      </c>
      <c r="G379" s="33" t="s">
        <v>155</v>
      </c>
      <c r="H379" s="54"/>
      <c r="I379" s="54"/>
      <c r="J379" s="40" t="s">
        <v>810</v>
      </c>
      <c r="K379" s="3" t="s">
        <v>811</v>
      </c>
      <c r="L379" s="13" t="s">
        <v>16</v>
      </c>
      <c r="M379" s="11">
        <v>181</v>
      </c>
      <c r="N379" s="11">
        <v>181</v>
      </c>
      <c r="O379" s="11">
        <v>0</v>
      </c>
      <c r="P379" s="11">
        <v>181</v>
      </c>
      <c r="Q379" s="12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</row>
    <row r="380" spans="1:27" outlineLevel="1" x14ac:dyDescent="0.25">
      <c r="A380" s="29" t="s">
        <v>266</v>
      </c>
      <c r="B380" s="29" t="s">
        <v>266</v>
      </c>
      <c r="C380" s="77" t="s">
        <v>433</v>
      </c>
      <c r="D380" s="77" t="s">
        <v>434</v>
      </c>
      <c r="E380" s="33" t="s">
        <v>155</v>
      </c>
      <c r="F380" s="33" t="s">
        <v>155</v>
      </c>
      <c r="G380" s="33" t="s">
        <v>155</v>
      </c>
      <c r="H380" s="54"/>
      <c r="I380" s="54"/>
      <c r="J380" s="29" t="s">
        <v>818</v>
      </c>
      <c r="K380" s="29" t="s">
        <v>819</v>
      </c>
      <c r="L380" s="13" t="s">
        <v>16</v>
      </c>
      <c r="M380">
        <v>82</v>
      </c>
      <c r="N380">
        <v>82</v>
      </c>
      <c r="O380">
        <v>82</v>
      </c>
      <c r="P380">
        <v>0</v>
      </c>
      <c r="Q380" s="73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</row>
    <row r="381" spans="1:27" x14ac:dyDescent="0.25">
      <c r="A381" s="9"/>
      <c r="B381" s="9"/>
      <c r="C381" s="77"/>
      <c r="D381" s="77"/>
      <c r="E381" s="44"/>
      <c r="F381" s="44"/>
      <c r="G381" s="44"/>
      <c r="H381" s="44"/>
      <c r="I381" s="44"/>
      <c r="J381" s="1"/>
      <c r="K381" s="15" t="s">
        <v>266</v>
      </c>
      <c r="L381" s="23">
        <f>COUNTA(L369:L380)</f>
        <v>12</v>
      </c>
      <c r="M381" s="16">
        <f>SUM(M369:M380)</f>
        <v>2063</v>
      </c>
      <c r="N381" s="16">
        <f t="shared" ref="N381:Z381" si="34">SUM(N369:N380)</f>
        <v>2063</v>
      </c>
      <c r="O381" s="16">
        <f t="shared" si="34"/>
        <v>625</v>
      </c>
      <c r="P381" s="16">
        <f t="shared" si="34"/>
        <v>1438</v>
      </c>
      <c r="Q381" s="17">
        <f t="shared" si="34"/>
        <v>921000</v>
      </c>
      <c r="R381" s="16">
        <f t="shared" si="34"/>
        <v>903569</v>
      </c>
      <c r="S381" s="16">
        <f t="shared" si="34"/>
        <v>2280</v>
      </c>
      <c r="T381" s="16">
        <f t="shared" si="34"/>
        <v>570000</v>
      </c>
      <c r="U381" s="16">
        <f t="shared" si="34"/>
        <v>334</v>
      </c>
      <c r="V381" s="16">
        <f t="shared" si="34"/>
        <v>133569</v>
      </c>
      <c r="W381" s="16">
        <f t="shared" si="34"/>
        <v>571</v>
      </c>
      <c r="X381" s="16">
        <f t="shared" si="34"/>
        <v>200000</v>
      </c>
      <c r="Y381" s="16">
        <f t="shared" si="34"/>
        <v>0</v>
      </c>
      <c r="Z381" s="16">
        <f t="shared" si="34"/>
        <v>0</v>
      </c>
    </row>
    <row r="382" spans="1:27" x14ac:dyDescent="0.25">
      <c r="A382" s="9"/>
      <c r="B382" s="9"/>
      <c r="C382" s="77"/>
      <c r="D382" s="77"/>
      <c r="E382" s="32"/>
      <c r="F382" s="32"/>
      <c r="G382" s="44"/>
      <c r="H382" s="44"/>
      <c r="I382" s="44"/>
      <c r="J382" s="1"/>
      <c r="K382" s="15"/>
      <c r="L382" s="23"/>
      <c r="M382" s="16"/>
      <c r="N382" s="16"/>
      <c r="O382" s="16"/>
      <c r="P382" s="16"/>
      <c r="Q382" s="17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7" outlineLevel="1" x14ac:dyDescent="0.25">
      <c r="I383" s="151"/>
      <c r="J383" s="10" t="s">
        <v>12</v>
      </c>
      <c r="K383" s="10" t="s">
        <v>13</v>
      </c>
      <c r="L383" s="25"/>
      <c r="M383" s="11"/>
      <c r="N383" s="11"/>
      <c r="O383" s="11"/>
      <c r="P383" s="11"/>
      <c r="Q383" s="12"/>
      <c r="R383" s="11"/>
      <c r="S383" s="11"/>
      <c r="T383" s="11"/>
      <c r="U383" s="11"/>
      <c r="V383" s="11"/>
      <c r="W383" s="11"/>
      <c r="X383" s="11"/>
      <c r="Y383" s="11"/>
    </row>
    <row r="384" spans="1:27" outlineLevel="1" x14ac:dyDescent="0.25">
      <c r="A384" s="2" t="s">
        <v>267</v>
      </c>
      <c r="B384" s="2" t="s">
        <v>195</v>
      </c>
      <c r="C384" s="77" t="s">
        <v>199</v>
      </c>
      <c r="D384" s="77" t="s">
        <v>200</v>
      </c>
      <c r="E384" s="33">
        <v>34669</v>
      </c>
      <c r="F384" s="33">
        <v>35236</v>
      </c>
      <c r="G384" s="64" t="s">
        <v>15</v>
      </c>
      <c r="H384" s="64">
        <v>36365</v>
      </c>
      <c r="I384" s="168">
        <v>20551</v>
      </c>
      <c r="J384" s="34">
        <v>119950450</v>
      </c>
      <c r="K384" s="3" t="s">
        <v>339</v>
      </c>
      <c r="L384" s="13" t="s">
        <v>16</v>
      </c>
      <c r="M384" s="11">
        <v>1</v>
      </c>
      <c r="N384" s="11">
        <v>1</v>
      </c>
      <c r="O384" s="11">
        <v>1</v>
      </c>
      <c r="P384" s="11">
        <v>0</v>
      </c>
      <c r="Q384" s="12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</row>
    <row r="385" spans="1:26" outlineLevel="1" x14ac:dyDescent="0.25">
      <c r="A385" s="2" t="s">
        <v>267</v>
      </c>
      <c r="B385" s="2" t="s">
        <v>25</v>
      </c>
      <c r="C385" s="77" t="s">
        <v>270</v>
      </c>
      <c r="D385" s="77" t="s">
        <v>271</v>
      </c>
      <c r="E385" s="33">
        <v>44888</v>
      </c>
      <c r="F385" s="35">
        <v>45043</v>
      </c>
      <c r="G385" s="54">
        <v>48761</v>
      </c>
      <c r="H385" s="54"/>
      <c r="I385" s="142"/>
      <c r="J385" s="41" t="s">
        <v>744</v>
      </c>
      <c r="K385" s="3" t="s">
        <v>745</v>
      </c>
      <c r="L385" s="13" t="s">
        <v>31</v>
      </c>
      <c r="M385" s="11">
        <v>0</v>
      </c>
      <c r="N385" s="11">
        <v>0</v>
      </c>
      <c r="O385" s="11">
        <v>0</v>
      </c>
      <c r="P385" s="11">
        <v>0</v>
      </c>
      <c r="Q385" s="12">
        <v>23200</v>
      </c>
      <c r="R385" s="11">
        <v>10700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21</v>
      </c>
      <c r="Z385" s="11">
        <v>10700</v>
      </c>
    </row>
    <row r="386" spans="1:26" outlineLevel="1" x14ac:dyDescent="0.25">
      <c r="A386" s="2" t="s">
        <v>267</v>
      </c>
      <c r="B386" s="2" t="s">
        <v>338</v>
      </c>
      <c r="C386" s="77" t="s">
        <v>270</v>
      </c>
      <c r="D386" s="77" t="s">
        <v>271</v>
      </c>
      <c r="E386" s="33">
        <v>35509</v>
      </c>
      <c r="F386" s="33">
        <v>35572</v>
      </c>
      <c r="G386" s="64" t="s">
        <v>15</v>
      </c>
      <c r="H386" s="64" t="s">
        <v>788</v>
      </c>
      <c r="I386" s="168">
        <v>20873</v>
      </c>
      <c r="J386" s="34">
        <v>119970760</v>
      </c>
      <c r="K386" s="3" t="s">
        <v>272</v>
      </c>
      <c r="L386" s="13" t="s">
        <v>16</v>
      </c>
      <c r="M386" s="11">
        <v>3</v>
      </c>
      <c r="N386" s="11">
        <v>2</v>
      </c>
      <c r="O386" s="11">
        <v>2</v>
      </c>
      <c r="P386" s="11">
        <v>0</v>
      </c>
      <c r="Q386" s="12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0</v>
      </c>
      <c r="Z386" s="11">
        <v>0</v>
      </c>
    </row>
    <row r="387" spans="1:26" outlineLevel="1" x14ac:dyDescent="0.25">
      <c r="A387" s="2" t="s">
        <v>267</v>
      </c>
      <c r="B387" s="2" t="s">
        <v>338</v>
      </c>
      <c r="C387" s="77" t="s">
        <v>89</v>
      </c>
      <c r="D387" s="77" t="s">
        <v>90</v>
      </c>
      <c r="E387" s="33">
        <v>36474</v>
      </c>
      <c r="F387" s="33">
        <v>36552</v>
      </c>
      <c r="G387" s="64" t="s">
        <v>15</v>
      </c>
      <c r="H387" s="64">
        <v>37714</v>
      </c>
      <c r="I387" s="168">
        <v>22284</v>
      </c>
      <c r="J387" s="34">
        <v>120000430</v>
      </c>
      <c r="K387" s="3" t="s">
        <v>273</v>
      </c>
      <c r="L387" s="13" t="s">
        <v>16</v>
      </c>
      <c r="M387" s="11">
        <v>3</v>
      </c>
      <c r="N387" s="11">
        <v>3</v>
      </c>
      <c r="O387" s="11">
        <v>3</v>
      </c>
      <c r="P387" s="11">
        <v>0</v>
      </c>
      <c r="Q387" s="12">
        <v>0</v>
      </c>
      <c r="R387" s="11">
        <v>0</v>
      </c>
      <c r="S387" s="11">
        <v>0</v>
      </c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</row>
    <row r="388" spans="1:26" outlineLevel="1" x14ac:dyDescent="0.25">
      <c r="A388" s="2" t="s">
        <v>267</v>
      </c>
      <c r="B388" s="2" t="s">
        <v>338</v>
      </c>
      <c r="C388" s="77" t="s">
        <v>89</v>
      </c>
      <c r="D388" s="77" t="s">
        <v>90</v>
      </c>
      <c r="E388" s="33">
        <v>40029</v>
      </c>
      <c r="F388" s="33">
        <v>40619</v>
      </c>
      <c r="G388" s="64" t="s">
        <v>15</v>
      </c>
      <c r="H388" s="64">
        <v>44770</v>
      </c>
      <c r="I388" s="168">
        <v>25611</v>
      </c>
      <c r="J388" s="34">
        <v>120100050</v>
      </c>
      <c r="K388" s="3" t="s">
        <v>273</v>
      </c>
      <c r="L388" s="13" t="s">
        <v>16</v>
      </c>
      <c r="M388" s="11">
        <v>1</v>
      </c>
      <c r="N388" s="11">
        <v>1</v>
      </c>
      <c r="O388" s="11">
        <v>1</v>
      </c>
      <c r="P388" s="11">
        <v>0</v>
      </c>
      <c r="Q388" s="12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</row>
    <row r="389" spans="1:26" outlineLevel="1" x14ac:dyDescent="0.25">
      <c r="A389" s="2" t="s">
        <v>267</v>
      </c>
      <c r="B389" s="2" t="s">
        <v>25</v>
      </c>
      <c r="C389" s="77">
        <v>495</v>
      </c>
      <c r="D389" s="77">
        <v>105</v>
      </c>
      <c r="E389" s="14">
        <v>40462</v>
      </c>
      <c r="F389" s="14">
        <v>41164</v>
      </c>
      <c r="G389" s="14">
        <v>45963</v>
      </c>
      <c r="H389" s="14"/>
      <c r="I389" s="44"/>
      <c r="J389" s="34">
        <v>120110050</v>
      </c>
      <c r="K389" s="3" t="s">
        <v>340</v>
      </c>
      <c r="L389" s="13" t="s">
        <v>16</v>
      </c>
      <c r="M389" s="11">
        <v>5</v>
      </c>
      <c r="N389" s="11">
        <v>4</v>
      </c>
      <c r="O389" s="11">
        <v>4</v>
      </c>
      <c r="P389" s="11">
        <v>0</v>
      </c>
      <c r="Q389" s="12">
        <v>0</v>
      </c>
      <c r="R389" s="11">
        <v>0</v>
      </c>
      <c r="S389" s="11">
        <v>0</v>
      </c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</row>
    <row r="390" spans="1:26" outlineLevel="1" x14ac:dyDescent="0.25">
      <c r="A390" s="2" t="s">
        <v>267</v>
      </c>
      <c r="B390" s="2" t="s">
        <v>195</v>
      </c>
      <c r="C390" s="77" t="s">
        <v>199</v>
      </c>
      <c r="D390" s="77" t="s">
        <v>200</v>
      </c>
      <c r="E390" s="35">
        <v>40785</v>
      </c>
      <c r="F390" s="35">
        <v>41816</v>
      </c>
      <c r="G390" s="48">
        <v>45854</v>
      </c>
      <c r="H390" s="48"/>
      <c r="I390" s="139"/>
      <c r="J390" s="41">
        <v>120120040</v>
      </c>
      <c r="K390" s="3" t="s">
        <v>366</v>
      </c>
      <c r="L390" s="13" t="s">
        <v>16</v>
      </c>
      <c r="M390" s="40">
        <v>2</v>
      </c>
      <c r="N390" s="40">
        <v>2</v>
      </c>
      <c r="O390" s="40">
        <v>2</v>
      </c>
      <c r="P390" s="40">
        <v>0</v>
      </c>
      <c r="Q390" s="12">
        <v>0</v>
      </c>
      <c r="R390" s="40">
        <v>0</v>
      </c>
      <c r="S390" s="40">
        <v>0</v>
      </c>
      <c r="T390" s="40">
        <v>0</v>
      </c>
      <c r="U390" s="40">
        <v>0</v>
      </c>
      <c r="V390" s="40">
        <v>0</v>
      </c>
      <c r="W390" s="40">
        <v>0</v>
      </c>
      <c r="X390" s="40">
        <v>0</v>
      </c>
      <c r="Y390" s="40">
        <v>0</v>
      </c>
      <c r="Z390" s="40">
        <v>0</v>
      </c>
    </row>
    <row r="391" spans="1:26" outlineLevel="1" x14ac:dyDescent="0.25">
      <c r="A391" s="2" t="s">
        <v>267</v>
      </c>
      <c r="B391" s="2" t="s">
        <v>338</v>
      </c>
      <c r="C391" s="77" t="s">
        <v>268</v>
      </c>
      <c r="D391" s="77" t="s">
        <v>269</v>
      </c>
      <c r="E391" s="35">
        <v>42320</v>
      </c>
      <c r="F391" s="35">
        <v>42761</v>
      </c>
      <c r="G391" s="35" t="s">
        <v>15</v>
      </c>
      <c r="H391" s="35">
        <v>45353</v>
      </c>
      <c r="I391" s="140">
        <v>25612</v>
      </c>
      <c r="J391" s="34">
        <v>120160090</v>
      </c>
      <c r="K391" s="34" t="s">
        <v>400</v>
      </c>
      <c r="L391" s="13" t="s">
        <v>31</v>
      </c>
      <c r="M391" s="11">
        <v>0</v>
      </c>
      <c r="N391" s="11">
        <v>0</v>
      </c>
      <c r="O391" s="11">
        <v>0</v>
      </c>
      <c r="P391" s="11">
        <v>0</v>
      </c>
      <c r="Q391" s="12">
        <v>40000</v>
      </c>
      <c r="R391" s="11">
        <v>40000</v>
      </c>
      <c r="S391" s="11">
        <v>0</v>
      </c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5</v>
      </c>
      <c r="Z391" s="11">
        <v>40000</v>
      </c>
    </row>
    <row r="392" spans="1:26" outlineLevel="1" x14ac:dyDescent="0.25">
      <c r="A392" s="2" t="s">
        <v>267</v>
      </c>
      <c r="B392" s="2" t="s">
        <v>25</v>
      </c>
      <c r="C392" s="77" t="s">
        <v>270</v>
      </c>
      <c r="D392" s="77" t="s">
        <v>271</v>
      </c>
      <c r="E392" s="33">
        <v>44727</v>
      </c>
      <c r="F392" s="35">
        <v>45043</v>
      </c>
      <c r="G392" s="54">
        <v>46943</v>
      </c>
      <c r="H392" s="54"/>
      <c r="I392" s="142"/>
      <c r="J392" s="34">
        <v>120220050</v>
      </c>
      <c r="K392" s="3" t="s">
        <v>743</v>
      </c>
      <c r="L392" s="13" t="s">
        <v>16</v>
      </c>
      <c r="M392" s="11">
        <v>29</v>
      </c>
      <c r="N392" s="11">
        <v>29</v>
      </c>
      <c r="O392" s="11">
        <v>23</v>
      </c>
      <c r="P392" s="11">
        <v>6</v>
      </c>
      <c r="Q392" s="12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</row>
    <row r="393" spans="1:26" x14ac:dyDescent="0.25">
      <c r="A393" s="9"/>
      <c r="B393" s="9"/>
      <c r="C393" s="77"/>
      <c r="D393" s="77"/>
      <c r="E393" s="32"/>
      <c r="F393" s="32"/>
      <c r="G393" s="44"/>
      <c r="H393" s="44"/>
      <c r="I393" s="44"/>
      <c r="J393" s="1"/>
      <c r="K393" s="15" t="s">
        <v>267</v>
      </c>
      <c r="L393" s="23">
        <f>COUNTA(L384:L392)</f>
        <v>9</v>
      </c>
      <c r="M393" s="16">
        <f t="shared" ref="M393:Z393" si="35">SUM(M384:M392)</f>
        <v>44</v>
      </c>
      <c r="N393" s="16">
        <f t="shared" si="35"/>
        <v>42</v>
      </c>
      <c r="O393" s="16">
        <f t="shared" si="35"/>
        <v>36</v>
      </c>
      <c r="P393" s="16">
        <f t="shared" si="35"/>
        <v>6</v>
      </c>
      <c r="Q393" s="17">
        <f t="shared" si="35"/>
        <v>63200</v>
      </c>
      <c r="R393" s="16">
        <f t="shared" si="35"/>
        <v>50700</v>
      </c>
      <c r="S393" s="16">
        <f t="shared" si="35"/>
        <v>0</v>
      </c>
      <c r="T393" s="16">
        <f t="shared" si="35"/>
        <v>0</v>
      </c>
      <c r="U393" s="16">
        <f t="shared" si="35"/>
        <v>0</v>
      </c>
      <c r="V393" s="16">
        <f t="shared" si="35"/>
        <v>0</v>
      </c>
      <c r="W393" s="16">
        <f t="shared" si="35"/>
        <v>0</v>
      </c>
      <c r="X393" s="16">
        <f t="shared" si="35"/>
        <v>0</v>
      </c>
      <c r="Y393" s="16">
        <f t="shared" si="35"/>
        <v>26</v>
      </c>
      <c r="Z393" s="16">
        <f t="shared" si="35"/>
        <v>50700</v>
      </c>
    </row>
    <row r="394" spans="1:26" x14ac:dyDescent="0.25">
      <c r="I394" s="151"/>
      <c r="J394" s="20"/>
      <c r="K394" s="20"/>
      <c r="L394" s="24"/>
      <c r="M394" s="21"/>
      <c r="N394" s="21"/>
      <c r="O394" s="21"/>
      <c r="P394" s="21"/>
      <c r="Q394" s="22"/>
      <c r="R394" s="21"/>
      <c r="S394" s="21"/>
      <c r="T394" s="21"/>
      <c r="U394" s="21"/>
      <c r="V394" s="21"/>
      <c r="W394" s="21"/>
      <c r="X394" s="21"/>
      <c r="Y394" s="21"/>
    </row>
    <row r="395" spans="1:26" outlineLevel="1" x14ac:dyDescent="0.25">
      <c r="I395" s="151"/>
      <c r="J395" s="10" t="s">
        <v>12</v>
      </c>
      <c r="K395" s="10" t="s">
        <v>13</v>
      </c>
      <c r="L395" s="25"/>
      <c r="M395" s="11"/>
      <c r="N395" s="11"/>
      <c r="O395" s="11"/>
      <c r="P395" s="11"/>
      <c r="Q395" s="12"/>
      <c r="R395" s="11"/>
      <c r="S395" s="11"/>
      <c r="T395" s="11"/>
      <c r="U395" s="11"/>
      <c r="V395" s="11"/>
      <c r="W395" s="11"/>
      <c r="X395" s="11"/>
      <c r="Y395" s="11"/>
    </row>
    <row r="396" spans="1:26" s="99" customFormat="1" outlineLevel="1" x14ac:dyDescent="0.25">
      <c r="A396" s="2" t="s">
        <v>274</v>
      </c>
      <c r="B396" s="2" t="s">
        <v>344</v>
      </c>
      <c r="C396" s="77" t="s">
        <v>275</v>
      </c>
      <c r="D396" s="77" t="s">
        <v>276</v>
      </c>
      <c r="E396" s="14">
        <v>40816</v>
      </c>
      <c r="F396" s="100">
        <v>43069</v>
      </c>
      <c r="G396" s="175">
        <v>45938</v>
      </c>
      <c r="H396" s="175"/>
      <c r="I396" s="169"/>
      <c r="J396" s="34" t="s">
        <v>710</v>
      </c>
      <c r="K396" s="3" t="s">
        <v>352</v>
      </c>
      <c r="L396" s="13" t="s">
        <v>35</v>
      </c>
      <c r="M396" s="11">
        <v>2214</v>
      </c>
      <c r="N396" s="11">
        <v>715</v>
      </c>
      <c r="O396" s="11">
        <v>366</v>
      </c>
      <c r="P396" s="11">
        <v>349</v>
      </c>
      <c r="Q396" s="12">
        <v>92096</v>
      </c>
      <c r="R396" s="11">
        <v>2062</v>
      </c>
      <c r="S396" s="11">
        <v>0</v>
      </c>
      <c r="T396" s="11">
        <v>0</v>
      </c>
      <c r="U396" s="11">
        <v>5</v>
      </c>
      <c r="V396" s="11">
        <v>2062</v>
      </c>
      <c r="W396" s="11">
        <v>0</v>
      </c>
      <c r="X396" s="11">
        <v>0</v>
      </c>
      <c r="Y396" s="11">
        <v>0</v>
      </c>
      <c r="Z396" s="11">
        <v>0</v>
      </c>
    </row>
    <row r="397" spans="1:26" x14ac:dyDescent="0.25">
      <c r="A397" s="9"/>
      <c r="B397" s="9"/>
      <c r="C397" s="77"/>
      <c r="D397" s="77"/>
      <c r="E397" s="32"/>
      <c r="F397" s="32"/>
      <c r="G397" s="44"/>
      <c r="H397" s="44"/>
      <c r="I397" s="44"/>
      <c r="J397" s="1"/>
      <c r="K397" s="15" t="s">
        <v>274</v>
      </c>
      <c r="L397" s="23">
        <f>COUNTA(L396:L396)</f>
        <v>1</v>
      </c>
      <c r="M397" s="16">
        <f t="shared" ref="M397:Z397" si="36">SUM(M396:M396)</f>
        <v>2214</v>
      </c>
      <c r="N397" s="16">
        <f t="shared" si="36"/>
        <v>715</v>
      </c>
      <c r="O397" s="16">
        <f t="shared" si="36"/>
        <v>366</v>
      </c>
      <c r="P397" s="16">
        <f t="shared" si="36"/>
        <v>349</v>
      </c>
      <c r="Q397" s="17">
        <f t="shared" si="36"/>
        <v>92096</v>
      </c>
      <c r="R397" s="16">
        <f t="shared" si="36"/>
        <v>2062</v>
      </c>
      <c r="S397" s="16">
        <f t="shared" si="36"/>
        <v>0</v>
      </c>
      <c r="T397" s="16">
        <f t="shared" si="36"/>
        <v>0</v>
      </c>
      <c r="U397" s="16">
        <f t="shared" si="36"/>
        <v>5</v>
      </c>
      <c r="V397" s="16">
        <f t="shared" si="36"/>
        <v>2062</v>
      </c>
      <c r="W397" s="16">
        <f t="shared" si="36"/>
        <v>0</v>
      </c>
      <c r="X397" s="16">
        <f t="shared" si="36"/>
        <v>0</v>
      </c>
      <c r="Y397" s="16">
        <f t="shared" si="36"/>
        <v>0</v>
      </c>
      <c r="Z397" s="16">
        <f t="shared" si="36"/>
        <v>0</v>
      </c>
    </row>
    <row r="398" spans="1:26" x14ac:dyDescent="0.25">
      <c r="I398" s="151"/>
      <c r="J398" s="20"/>
      <c r="K398" s="20"/>
      <c r="L398" s="24"/>
      <c r="M398" s="21"/>
      <c r="N398" s="21"/>
      <c r="O398" s="21"/>
      <c r="P398" s="21"/>
      <c r="Q398" s="22"/>
      <c r="R398" s="21"/>
      <c r="S398" s="21"/>
      <c r="T398" s="21"/>
      <c r="U398" s="21"/>
      <c r="V398" s="21"/>
      <c r="W398" s="21"/>
      <c r="X398" s="21"/>
      <c r="Y398" s="21"/>
    </row>
    <row r="399" spans="1:26" outlineLevel="1" x14ac:dyDescent="0.25">
      <c r="I399" s="151"/>
      <c r="J399" s="10" t="s">
        <v>12</v>
      </c>
      <c r="K399" s="10" t="s">
        <v>13</v>
      </c>
      <c r="L399" s="25"/>
      <c r="M399" s="11"/>
      <c r="N399" s="11"/>
      <c r="O399" s="11"/>
      <c r="P399" s="11"/>
      <c r="Q399" s="12"/>
      <c r="R399" s="11"/>
      <c r="S399" s="11"/>
      <c r="T399" s="11"/>
      <c r="U399" s="11"/>
      <c r="V399" s="11"/>
      <c r="W399" s="11"/>
      <c r="X399" s="11"/>
      <c r="Y399" s="11"/>
    </row>
    <row r="400" spans="1:26" outlineLevel="1" x14ac:dyDescent="0.25">
      <c r="A400" s="2" t="s">
        <v>277</v>
      </c>
      <c r="B400" s="2" t="s">
        <v>277</v>
      </c>
      <c r="C400" s="77" t="s">
        <v>278</v>
      </c>
      <c r="D400" s="77" t="s">
        <v>279</v>
      </c>
      <c r="E400" s="33">
        <v>31993</v>
      </c>
      <c r="F400" s="33">
        <v>39289</v>
      </c>
      <c r="G400" s="65">
        <v>45793</v>
      </c>
      <c r="H400" s="65"/>
      <c r="I400" s="170"/>
      <c r="J400" s="34" t="s">
        <v>711</v>
      </c>
      <c r="K400" s="3" t="s">
        <v>280</v>
      </c>
      <c r="L400" s="13" t="s">
        <v>31</v>
      </c>
      <c r="M400" s="11">
        <v>0</v>
      </c>
      <c r="N400" s="11">
        <v>0</v>
      </c>
      <c r="O400" s="11">
        <v>0</v>
      </c>
      <c r="P400" s="11">
        <v>0</v>
      </c>
      <c r="Q400" s="12">
        <v>739269</v>
      </c>
      <c r="R400" s="11">
        <v>246857</v>
      </c>
      <c r="S400" s="11">
        <v>1197</v>
      </c>
      <c r="T400" s="11">
        <v>246857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</row>
    <row r="401" spans="1:26" outlineLevel="1" x14ac:dyDescent="0.25">
      <c r="A401" s="2" t="s">
        <v>277</v>
      </c>
      <c r="B401" s="2" t="s">
        <v>277</v>
      </c>
      <c r="C401" s="77" t="s">
        <v>281</v>
      </c>
      <c r="D401" s="77" t="s">
        <v>282</v>
      </c>
      <c r="E401" s="33">
        <v>40134</v>
      </c>
      <c r="F401" s="33">
        <v>40479</v>
      </c>
      <c r="G401" s="65">
        <v>46005</v>
      </c>
      <c r="H401" s="65"/>
      <c r="I401" s="170"/>
      <c r="J401" s="34">
        <v>120070420</v>
      </c>
      <c r="K401" s="3" t="s">
        <v>285</v>
      </c>
      <c r="L401" s="13" t="s">
        <v>35</v>
      </c>
      <c r="M401" s="11">
        <v>58</v>
      </c>
      <c r="N401" s="11">
        <v>58</v>
      </c>
      <c r="O401" s="11">
        <v>0</v>
      </c>
      <c r="P401" s="11">
        <v>58</v>
      </c>
      <c r="Q401" s="12">
        <v>91642</v>
      </c>
      <c r="R401" s="11">
        <v>63472</v>
      </c>
      <c r="S401" s="11">
        <v>0</v>
      </c>
      <c r="T401" s="11">
        <v>0</v>
      </c>
      <c r="U401" s="11">
        <v>129</v>
      </c>
      <c r="V401" s="11">
        <v>63472</v>
      </c>
      <c r="W401" s="11">
        <v>0</v>
      </c>
      <c r="X401" s="11">
        <v>0</v>
      </c>
      <c r="Y401" s="11">
        <v>0</v>
      </c>
      <c r="Z401" s="11">
        <v>0</v>
      </c>
    </row>
    <row r="402" spans="1:26" outlineLevel="1" x14ac:dyDescent="0.25">
      <c r="A402" s="2" t="s">
        <v>277</v>
      </c>
      <c r="B402" s="2" t="s">
        <v>277</v>
      </c>
      <c r="C402" s="77" t="s">
        <v>283</v>
      </c>
      <c r="D402" s="77" t="s">
        <v>284</v>
      </c>
      <c r="E402" s="33">
        <v>40331</v>
      </c>
      <c r="F402" s="33">
        <v>42257</v>
      </c>
      <c r="G402" s="182">
        <v>45563</v>
      </c>
      <c r="H402" s="65"/>
      <c r="I402" s="170"/>
      <c r="J402" s="34" t="s">
        <v>712</v>
      </c>
      <c r="K402" s="3" t="s">
        <v>286</v>
      </c>
      <c r="L402" s="13" t="s">
        <v>35</v>
      </c>
      <c r="M402" s="11">
        <v>1250</v>
      </c>
      <c r="N402" s="11">
        <v>1068</v>
      </c>
      <c r="O402" s="11">
        <v>0</v>
      </c>
      <c r="P402" s="11">
        <v>1068</v>
      </c>
      <c r="Q402" s="12">
        <v>120000</v>
      </c>
      <c r="R402" s="11">
        <v>120000</v>
      </c>
      <c r="S402" s="11">
        <v>0</v>
      </c>
      <c r="T402" s="11">
        <v>0</v>
      </c>
      <c r="U402" s="11">
        <v>300</v>
      </c>
      <c r="V402" s="11">
        <v>120000</v>
      </c>
      <c r="W402" s="11">
        <v>0</v>
      </c>
      <c r="X402" s="11">
        <v>0</v>
      </c>
      <c r="Y402" s="11">
        <v>0</v>
      </c>
      <c r="Z402" s="11">
        <v>0</v>
      </c>
    </row>
    <row r="403" spans="1:26" outlineLevel="1" x14ac:dyDescent="0.25">
      <c r="A403" s="2" t="s">
        <v>277</v>
      </c>
      <c r="B403" s="2" t="s">
        <v>277</v>
      </c>
      <c r="C403" s="77" t="s">
        <v>278</v>
      </c>
      <c r="D403" s="77" t="s">
        <v>279</v>
      </c>
      <c r="E403" s="33">
        <v>40241</v>
      </c>
      <c r="F403" s="33">
        <v>40339</v>
      </c>
      <c r="G403" s="65">
        <v>45864</v>
      </c>
      <c r="H403" s="65"/>
      <c r="I403" s="170"/>
      <c r="J403" s="34">
        <v>120100260</v>
      </c>
      <c r="K403" s="3" t="s">
        <v>287</v>
      </c>
      <c r="L403" s="13" t="s">
        <v>31</v>
      </c>
      <c r="M403" s="11">
        <v>0</v>
      </c>
      <c r="N403" s="11">
        <v>0</v>
      </c>
      <c r="O403" s="11">
        <v>0</v>
      </c>
      <c r="P403" s="11">
        <v>0</v>
      </c>
      <c r="Q403" s="12">
        <v>383082</v>
      </c>
      <c r="R403" s="11">
        <v>360200</v>
      </c>
      <c r="S403" s="11">
        <v>976</v>
      </c>
      <c r="T403" s="11">
        <v>219700</v>
      </c>
      <c r="U403" s="11">
        <v>201</v>
      </c>
      <c r="V403" s="11">
        <v>140500</v>
      </c>
      <c r="W403" s="11">
        <v>0</v>
      </c>
      <c r="X403" s="11">
        <v>0</v>
      </c>
      <c r="Y403" s="11">
        <v>0</v>
      </c>
      <c r="Z403" s="11">
        <v>0</v>
      </c>
    </row>
    <row r="404" spans="1:26" outlineLevel="1" x14ac:dyDescent="0.25">
      <c r="A404" s="2" t="s">
        <v>277</v>
      </c>
      <c r="B404" s="2" t="s">
        <v>277</v>
      </c>
      <c r="C404" s="77" t="s">
        <v>281</v>
      </c>
      <c r="D404" s="77" t="s">
        <v>282</v>
      </c>
      <c r="E404" s="33">
        <v>43971</v>
      </c>
      <c r="F404" s="35">
        <v>44245</v>
      </c>
      <c r="G404" s="181">
        <v>46099</v>
      </c>
      <c r="H404" s="54"/>
      <c r="I404" s="142"/>
      <c r="J404" s="41" t="s">
        <v>658</v>
      </c>
      <c r="K404" s="3" t="s">
        <v>657</v>
      </c>
      <c r="L404" s="13" t="s">
        <v>35</v>
      </c>
      <c r="M404" s="11">
        <v>793</v>
      </c>
      <c r="N404" s="11">
        <v>394</v>
      </c>
      <c r="O404" s="11">
        <v>0</v>
      </c>
      <c r="P404" s="11">
        <v>394</v>
      </c>
      <c r="Q404" s="12">
        <v>34980</v>
      </c>
      <c r="R404" s="11">
        <v>10800</v>
      </c>
      <c r="S404" s="11">
        <v>0</v>
      </c>
      <c r="T404" s="11">
        <v>0</v>
      </c>
      <c r="U404" s="11">
        <v>27</v>
      </c>
      <c r="V404" s="11">
        <v>10800</v>
      </c>
      <c r="W404" s="11">
        <v>0</v>
      </c>
      <c r="X404" s="11">
        <v>0</v>
      </c>
      <c r="Y404" s="11">
        <v>0</v>
      </c>
      <c r="Z404" s="11">
        <v>0</v>
      </c>
    </row>
    <row r="405" spans="1:26" outlineLevel="1" x14ac:dyDescent="0.25">
      <c r="A405" s="2" t="s">
        <v>277</v>
      </c>
      <c r="B405" s="2" t="s">
        <v>277</v>
      </c>
      <c r="C405" s="77" t="s">
        <v>283</v>
      </c>
      <c r="D405" s="77" t="s">
        <v>284</v>
      </c>
      <c r="E405" s="35">
        <v>41357</v>
      </c>
      <c r="F405" s="35">
        <v>41571</v>
      </c>
      <c r="G405" s="35">
        <v>45684</v>
      </c>
      <c r="H405" s="35"/>
      <c r="I405" s="140"/>
      <c r="J405" s="34">
        <v>120130220</v>
      </c>
      <c r="K405" s="34" t="s">
        <v>362</v>
      </c>
      <c r="L405" s="13" t="s">
        <v>35</v>
      </c>
      <c r="M405" s="11">
        <v>2800</v>
      </c>
      <c r="N405" s="11">
        <v>1145</v>
      </c>
      <c r="O405" s="11">
        <v>0</v>
      </c>
      <c r="P405" s="11">
        <v>1145</v>
      </c>
      <c r="Q405" s="12">
        <v>450000</v>
      </c>
      <c r="R405" s="11">
        <v>297329</v>
      </c>
      <c r="S405" s="11">
        <v>593</v>
      </c>
      <c r="T405" s="11">
        <v>133528</v>
      </c>
      <c r="U405" s="11">
        <v>347</v>
      </c>
      <c r="V405" s="11">
        <v>163801</v>
      </c>
      <c r="W405" s="11">
        <v>0</v>
      </c>
      <c r="X405" s="11">
        <v>0</v>
      </c>
      <c r="Y405" s="11">
        <v>0</v>
      </c>
      <c r="Z405" s="11">
        <v>0</v>
      </c>
    </row>
    <row r="406" spans="1:26" outlineLevel="1" x14ac:dyDescent="0.25">
      <c r="A406" s="29" t="s">
        <v>277</v>
      </c>
      <c r="B406" s="29" t="s">
        <v>277</v>
      </c>
      <c r="C406" s="77">
        <v>624</v>
      </c>
      <c r="D406" s="77" t="s">
        <v>279</v>
      </c>
      <c r="E406" s="35">
        <v>41907</v>
      </c>
      <c r="F406" s="35">
        <v>43076</v>
      </c>
      <c r="G406" s="180">
        <v>46763</v>
      </c>
      <c r="H406" s="35"/>
      <c r="I406" s="140"/>
      <c r="J406" s="34" t="s">
        <v>713</v>
      </c>
      <c r="K406" s="34" t="s">
        <v>376</v>
      </c>
      <c r="L406" s="13" t="s">
        <v>35</v>
      </c>
      <c r="M406" s="11">
        <v>906</v>
      </c>
      <c r="N406" s="11">
        <v>639</v>
      </c>
      <c r="O406" s="11">
        <v>0</v>
      </c>
      <c r="P406" s="11">
        <v>639</v>
      </c>
      <c r="Q406" s="12">
        <v>142599</v>
      </c>
      <c r="R406" s="11">
        <v>63551</v>
      </c>
      <c r="S406" s="11">
        <v>0</v>
      </c>
      <c r="T406" s="11">
        <v>0</v>
      </c>
      <c r="U406" s="11">
        <v>159</v>
      </c>
      <c r="V406" s="11">
        <v>63551</v>
      </c>
      <c r="W406" s="11">
        <v>0</v>
      </c>
      <c r="X406" s="11">
        <v>0</v>
      </c>
      <c r="Y406" s="11">
        <v>0</v>
      </c>
      <c r="Z406" s="11">
        <v>0</v>
      </c>
    </row>
    <row r="407" spans="1:26" outlineLevel="1" x14ac:dyDescent="0.25">
      <c r="A407" s="29" t="s">
        <v>277</v>
      </c>
      <c r="B407" s="29" t="s">
        <v>277</v>
      </c>
      <c r="C407" s="77">
        <v>624</v>
      </c>
      <c r="D407" s="77" t="s">
        <v>279</v>
      </c>
      <c r="E407" s="35">
        <v>42599</v>
      </c>
      <c r="F407" s="35">
        <v>42691</v>
      </c>
      <c r="G407" s="35">
        <v>45986</v>
      </c>
      <c r="H407" s="35"/>
      <c r="I407" s="140"/>
      <c r="J407" s="34">
        <v>120170040</v>
      </c>
      <c r="K407" s="34" t="s">
        <v>401</v>
      </c>
      <c r="L407" s="13" t="s">
        <v>31</v>
      </c>
      <c r="M407" s="11">
        <v>0</v>
      </c>
      <c r="N407" s="11">
        <v>0</v>
      </c>
      <c r="O407" s="11">
        <v>0</v>
      </c>
      <c r="P407" s="11">
        <v>0</v>
      </c>
      <c r="Q407" s="12">
        <v>151646</v>
      </c>
      <c r="R407" s="11">
        <v>151646</v>
      </c>
      <c r="S407" s="11">
        <v>0</v>
      </c>
      <c r="T407" s="11">
        <v>0</v>
      </c>
      <c r="U407" s="11">
        <v>306</v>
      </c>
      <c r="V407" s="11">
        <v>151646</v>
      </c>
      <c r="W407" s="11">
        <v>0</v>
      </c>
      <c r="X407" s="11">
        <v>0</v>
      </c>
      <c r="Y407" s="11">
        <v>0</v>
      </c>
      <c r="Z407" s="11">
        <v>0</v>
      </c>
    </row>
    <row r="408" spans="1:26" outlineLevel="1" x14ac:dyDescent="0.25">
      <c r="A408" s="2" t="s">
        <v>277</v>
      </c>
      <c r="B408" s="2" t="s">
        <v>277</v>
      </c>
      <c r="C408" s="77" t="s">
        <v>281</v>
      </c>
      <c r="D408" s="77" t="s">
        <v>282</v>
      </c>
      <c r="E408" s="33">
        <v>43327</v>
      </c>
      <c r="F408" s="35">
        <v>43457</v>
      </c>
      <c r="G408" s="54">
        <v>46008</v>
      </c>
      <c r="H408" s="54"/>
      <c r="I408" s="142"/>
      <c r="J408" s="78">
        <v>120180270</v>
      </c>
      <c r="K408" s="29" t="s">
        <v>474</v>
      </c>
      <c r="L408" s="13" t="s">
        <v>31</v>
      </c>
      <c r="M408" s="29">
        <v>0</v>
      </c>
      <c r="N408" s="29">
        <v>0</v>
      </c>
      <c r="O408" s="40">
        <v>0</v>
      </c>
      <c r="P408" s="29">
        <v>0</v>
      </c>
      <c r="Q408" s="36">
        <v>8600</v>
      </c>
      <c r="R408" s="37">
        <v>2740</v>
      </c>
      <c r="S408" s="39">
        <v>0</v>
      </c>
      <c r="T408" s="39">
        <v>0</v>
      </c>
      <c r="U408" s="39">
        <v>7</v>
      </c>
      <c r="V408" s="39">
        <v>2740</v>
      </c>
      <c r="W408" s="39">
        <v>0</v>
      </c>
      <c r="X408" s="39">
        <v>0</v>
      </c>
      <c r="Y408" s="39">
        <v>0</v>
      </c>
      <c r="Z408" s="39">
        <v>0</v>
      </c>
    </row>
    <row r="409" spans="1:26" outlineLevel="1" x14ac:dyDescent="0.25">
      <c r="A409" s="2" t="s">
        <v>277</v>
      </c>
      <c r="B409" s="2" t="s">
        <v>277</v>
      </c>
      <c r="C409" s="77" t="s">
        <v>281</v>
      </c>
      <c r="D409" s="77" t="s">
        <v>282</v>
      </c>
      <c r="E409" s="33">
        <v>43412</v>
      </c>
      <c r="F409" s="35">
        <v>43552</v>
      </c>
      <c r="G409" s="181">
        <v>46188</v>
      </c>
      <c r="H409" s="54"/>
      <c r="I409" s="142"/>
      <c r="J409" s="41">
        <v>120190090</v>
      </c>
      <c r="K409" s="40" t="s">
        <v>475</v>
      </c>
      <c r="L409" s="13" t="s">
        <v>16</v>
      </c>
      <c r="M409" s="40">
        <v>85</v>
      </c>
      <c r="N409" s="40">
        <v>85</v>
      </c>
      <c r="O409" s="40">
        <v>0</v>
      </c>
      <c r="P409" s="40">
        <v>85</v>
      </c>
      <c r="Q409" s="80">
        <v>6912</v>
      </c>
      <c r="R409" s="39">
        <v>0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9">
        <v>0</v>
      </c>
      <c r="Y409" s="39">
        <v>0</v>
      </c>
      <c r="Z409" s="39">
        <v>0</v>
      </c>
    </row>
    <row r="410" spans="1:26" outlineLevel="1" x14ac:dyDescent="0.25">
      <c r="A410" s="2" t="s">
        <v>277</v>
      </c>
      <c r="B410" s="2" t="s">
        <v>345</v>
      </c>
      <c r="C410" s="77" t="s">
        <v>535</v>
      </c>
      <c r="D410" s="77" t="s">
        <v>391</v>
      </c>
      <c r="E410" s="33">
        <v>44029</v>
      </c>
      <c r="F410" s="35">
        <v>44119</v>
      </c>
      <c r="G410" s="54">
        <v>45965</v>
      </c>
      <c r="H410" s="54"/>
      <c r="I410" s="142"/>
      <c r="J410" s="34">
        <v>120200010</v>
      </c>
      <c r="K410" s="34" t="s">
        <v>534</v>
      </c>
      <c r="L410" s="13" t="s">
        <v>31</v>
      </c>
      <c r="M410" s="11">
        <v>0</v>
      </c>
      <c r="N410" s="11">
        <v>0</v>
      </c>
      <c r="O410" s="11">
        <v>0</v>
      </c>
      <c r="P410" s="11">
        <v>0</v>
      </c>
      <c r="Q410" s="12">
        <v>3748</v>
      </c>
      <c r="R410" s="11">
        <v>3748</v>
      </c>
      <c r="S410" s="11">
        <v>17</v>
      </c>
      <c r="T410" s="11">
        <v>3748</v>
      </c>
      <c r="U410" s="11">
        <v>0</v>
      </c>
      <c r="V410" s="11">
        <v>0</v>
      </c>
      <c r="W410" s="11">
        <v>0</v>
      </c>
      <c r="X410" s="11">
        <v>0</v>
      </c>
      <c r="Y410" s="11">
        <v>0</v>
      </c>
      <c r="Z410" s="11">
        <v>0</v>
      </c>
    </row>
    <row r="411" spans="1:26" outlineLevel="1" x14ac:dyDescent="0.25">
      <c r="A411" s="2" t="s">
        <v>277</v>
      </c>
      <c r="B411" s="2" t="s">
        <v>277</v>
      </c>
      <c r="C411" s="77" t="s">
        <v>281</v>
      </c>
      <c r="D411" s="77" t="s">
        <v>282</v>
      </c>
      <c r="E411" s="33">
        <v>44587</v>
      </c>
      <c r="F411" s="35">
        <v>44763</v>
      </c>
      <c r="G411" s="54">
        <v>46640</v>
      </c>
      <c r="H411" s="54"/>
      <c r="I411" s="142"/>
      <c r="J411" s="34">
        <v>120210240</v>
      </c>
      <c r="K411" s="34" t="s">
        <v>630</v>
      </c>
      <c r="L411" s="13" t="s">
        <v>647</v>
      </c>
      <c r="M411" s="11">
        <v>6</v>
      </c>
      <c r="N411" s="11">
        <v>6</v>
      </c>
      <c r="O411" s="11">
        <v>0</v>
      </c>
      <c r="P411" s="11">
        <v>6</v>
      </c>
      <c r="Q411" s="12">
        <v>3180</v>
      </c>
      <c r="R411" s="11">
        <v>2243</v>
      </c>
      <c r="S411" s="11">
        <v>0</v>
      </c>
      <c r="T411" s="11">
        <v>0</v>
      </c>
      <c r="U411" s="11">
        <v>5</v>
      </c>
      <c r="V411" s="11">
        <v>2243</v>
      </c>
      <c r="W411" s="11">
        <v>0</v>
      </c>
      <c r="X411" s="11">
        <v>0</v>
      </c>
      <c r="Y411" s="11">
        <v>0</v>
      </c>
      <c r="Z411" s="11">
        <v>0</v>
      </c>
    </row>
    <row r="412" spans="1:26" outlineLevel="1" x14ac:dyDescent="0.25">
      <c r="A412" s="2" t="s">
        <v>277</v>
      </c>
      <c r="B412" s="2" t="s">
        <v>277</v>
      </c>
      <c r="C412" s="77" t="s">
        <v>278</v>
      </c>
      <c r="D412" s="77" t="s">
        <v>279</v>
      </c>
      <c r="E412" s="33">
        <v>45371</v>
      </c>
      <c r="F412" s="35">
        <v>45491</v>
      </c>
      <c r="G412" s="54">
        <v>47356</v>
      </c>
      <c r="H412" s="54"/>
      <c r="I412" s="54"/>
      <c r="J412" s="41">
        <v>120230150</v>
      </c>
      <c r="K412" s="40" t="s">
        <v>833</v>
      </c>
      <c r="L412" s="13" t="s">
        <v>647</v>
      </c>
      <c r="M412" s="40">
        <v>525</v>
      </c>
      <c r="N412" s="40">
        <v>525</v>
      </c>
      <c r="O412" s="40">
        <v>0</v>
      </c>
      <c r="P412" s="40">
        <v>525</v>
      </c>
      <c r="Q412" s="80">
        <v>25000</v>
      </c>
      <c r="R412" s="39">
        <v>12360</v>
      </c>
      <c r="S412" s="39">
        <v>0</v>
      </c>
      <c r="T412" s="39">
        <v>0</v>
      </c>
      <c r="U412" s="39">
        <v>31</v>
      </c>
      <c r="V412" s="39">
        <v>12360</v>
      </c>
      <c r="W412" s="39">
        <v>0</v>
      </c>
      <c r="X412" s="39">
        <v>0</v>
      </c>
      <c r="Y412" s="39">
        <v>0</v>
      </c>
      <c r="Z412" s="39">
        <v>0</v>
      </c>
    </row>
    <row r="413" spans="1:26" outlineLevel="1" x14ac:dyDescent="0.25">
      <c r="A413" s="2" t="s">
        <v>277</v>
      </c>
      <c r="B413" s="2" t="s">
        <v>277</v>
      </c>
      <c r="C413" s="77" t="s">
        <v>278</v>
      </c>
      <c r="D413" s="77" t="s">
        <v>279</v>
      </c>
      <c r="E413" s="33">
        <v>44222</v>
      </c>
      <c r="F413" s="35">
        <v>44333</v>
      </c>
      <c r="G413" s="54">
        <v>46167</v>
      </c>
      <c r="H413" s="54"/>
      <c r="I413" s="142"/>
      <c r="J413" s="41">
        <v>620210120</v>
      </c>
      <c r="K413" s="34" t="s">
        <v>576</v>
      </c>
      <c r="L413" s="13" t="s">
        <v>31</v>
      </c>
      <c r="M413" s="29">
        <v>0</v>
      </c>
      <c r="N413" s="29">
        <v>0</v>
      </c>
      <c r="O413" s="29">
        <v>0</v>
      </c>
      <c r="P413" s="29">
        <v>0</v>
      </c>
      <c r="Q413" s="12">
        <v>82220</v>
      </c>
      <c r="R413" s="11">
        <v>82220</v>
      </c>
      <c r="S413" s="11">
        <v>365</v>
      </c>
      <c r="T413" s="11">
        <v>82220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</row>
    <row r="414" spans="1:26" outlineLevel="1" x14ac:dyDescent="0.25">
      <c r="A414" s="2" t="s">
        <v>277</v>
      </c>
      <c r="B414" s="2" t="s">
        <v>277</v>
      </c>
      <c r="C414" s="77" t="s">
        <v>281</v>
      </c>
      <c r="D414" s="77" t="s">
        <v>282</v>
      </c>
      <c r="E414" s="35">
        <v>41757</v>
      </c>
      <c r="F414" s="35">
        <v>42264</v>
      </c>
      <c r="G414" s="79" t="s">
        <v>15</v>
      </c>
      <c r="H414" s="79" t="s">
        <v>788</v>
      </c>
      <c r="I414" s="140">
        <v>24640</v>
      </c>
      <c r="J414" s="34">
        <v>820140090</v>
      </c>
      <c r="K414" s="34" t="s">
        <v>382</v>
      </c>
      <c r="L414" s="13" t="s">
        <v>31</v>
      </c>
      <c r="M414" s="11">
        <v>0</v>
      </c>
      <c r="N414" s="11">
        <v>0</v>
      </c>
      <c r="O414" s="11">
        <v>0</v>
      </c>
      <c r="P414" s="11">
        <v>0</v>
      </c>
      <c r="Q414" s="12">
        <v>12110</v>
      </c>
      <c r="R414" s="11">
        <v>10232</v>
      </c>
      <c r="S414" s="11">
        <v>21</v>
      </c>
      <c r="T414" s="11">
        <v>4775</v>
      </c>
      <c r="U414" s="11">
        <v>13</v>
      </c>
      <c r="V414" s="11">
        <v>5457</v>
      </c>
      <c r="W414" s="11">
        <v>0</v>
      </c>
      <c r="X414" s="11">
        <v>0</v>
      </c>
      <c r="Y414" s="11">
        <v>0</v>
      </c>
      <c r="Z414" s="11">
        <v>0</v>
      </c>
    </row>
    <row r="415" spans="1:26" outlineLevel="1" x14ac:dyDescent="0.25">
      <c r="A415" s="29" t="s">
        <v>277</v>
      </c>
      <c r="B415" s="29" t="s">
        <v>277</v>
      </c>
      <c r="C415" s="77">
        <v>624</v>
      </c>
      <c r="D415" s="77" t="s">
        <v>279</v>
      </c>
      <c r="E415" s="35">
        <v>42877</v>
      </c>
      <c r="F415" s="35">
        <v>43027</v>
      </c>
      <c r="G415" s="35">
        <v>45597</v>
      </c>
      <c r="H415" s="35"/>
      <c r="I415" s="140"/>
      <c r="J415" s="34" t="s">
        <v>714</v>
      </c>
      <c r="K415" s="34" t="s">
        <v>424</v>
      </c>
      <c r="L415" s="13" t="s">
        <v>35</v>
      </c>
      <c r="M415" s="40">
        <v>176</v>
      </c>
      <c r="N415" s="40">
        <v>176</v>
      </c>
      <c r="O415" s="40">
        <v>0</v>
      </c>
      <c r="P415" s="40">
        <v>176</v>
      </c>
      <c r="Q415" s="12">
        <v>7827</v>
      </c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</row>
    <row r="416" spans="1:26" outlineLevel="1" x14ac:dyDescent="0.25">
      <c r="A416" s="2" t="s">
        <v>277</v>
      </c>
      <c r="B416" s="2" t="s">
        <v>277</v>
      </c>
      <c r="C416" s="77" t="s">
        <v>281</v>
      </c>
      <c r="D416" s="77" t="s">
        <v>282</v>
      </c>
      <c r="E416" s="33">
        <v>43789</v>
      </c>
      <c r="F416" s="35">
        <v>43937</v>
      </c>
      <c r="G416" s="54">
        <v>45771</v>
      </c>
      <c r="H416" s="54"/>
      <c r="I416" s="142"/>
      <c r="J416" s="34">
        <v>820200070</v>
      </c>
      <c r="K416" s="29" t="s">
        <v>506</v>
      </c>
      <c r="L416" s="13" t="s">
        <v>31</v>
      </c>
      <c r="M416" s="11">
        <v>0</v>
      </c>
      <c r="N416" s="11">
        <v>0</v>
      </c>
      <c r="O416" s="11">
        <v>0</v>
      </c>
      <c r="P416" s="11">
        <v>0</v>
      </c>
      <c r="Q416" s="12">
        <v>21840</v>
      </c>
      <c r="R416" s="11">
        <v>21840</v>
      </c>
      <c r="S416" s="11">
        <v>0</v>
      </c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44</v>
      </c>
      <c r="Z416" s="11">
        <v>21840</v>
      </c>
    </row>
    <row r="417" spans="1:27" x14ac:dyDescent="0.25">
      <c r="A417" s="9"/>
      <c r="B417" s="9"/>
      <c r="C417" s="77"/>
      <c r="D417" s="77"/>
      <c r="E417" s="32"/>
      <c r="F417" s="32"/>
      <c r="G417" s="44"/>
      <c r="H417" s="44"/>
      <c r="I417" s="44"/>
      <c r="J417" s="1"/>
      <c r="K417" s="15" t="s">
        <v>277</v>
      </c>
      <c r="L417" s="23">
        <f>COUNTA(L400:L416)</f>
        <v>17</v>
      </c>
      <c r="M417" s="16">
        <f t="shared" ref="M417:Z417" si="37">SUM(M400:M416)</f>
        <v>6599</v>
      </c>
      <c r="N417" s="16">
        <f t="shared" si="37"/>
        <v>4096</v>
      </c>
      <c r="O417" s="16">
        <f t="shared" si="37"/>
        <v>0</v>
      </c>
      <c r="P417" s="16">
        <f t="shared" si="37"/>
        <v>4096</v>
      </c>
      <c r="Q417" s="17">
        <f t="shared" si="37"/>
        <v>2284655</v>
      </c>
      <c r="R417" s="16">
        <f t="shared" si="37"/>
        <v>1449238</v>
      </c>
      <c r="S417" s="16">
        <f t="shared" si="37"/>
        <v>3169</v>
      </c>
      <c r="T417" s="16">
        <f t="shared" si="37"/>
        <v>690828</v>
      </c>
      <c r="U417" s="16">
        <f t="shared" si="37"/>
        <v>1525</v>
      </c>
      <c r="V417" s="16">
        <f t="shared" si="37"/>
        <v>736570</v>
      </c>
      <c r="W417" s="16">
        <f t="shared" si="37"/>
        <v>0</v>
      </c>
      <c r="X417" s="16">
        <f t="shared" si="37"/>
        <v>0</v>
      </c>
      <c r="Y417" s="16">
        <f t="shared" si="37"/>
        <v>44</v>
      </c>
      <c r="Z417" s="16">
        <f t="shared" si="37"/>
        <v>21840</v>
      </c>
    </row>
    <row r="418" spans="1:27" x14ac:dyDescent="0.25">
      <c r="I418" s="151"/>
      <c r="J418" s="20"/>
      <c r="K418" s="20"/>
      <c r="L418" s="24"/>
      <c r="M418" s="21"/>
      <c r="N418" s="21"/>
      <c r="O418" s="21"/>
      <c r="P418" s="21"/>
      <c r="Q418" s="22"/>
      <c r="R418" s="21"/>
      <c r="S418" s="21"/>
      <c r="T418" s="21"/>
      <c r="U418" s="21"/>
      <c r="V418" s="21"/>
      <c r="W418" s="21"/>
      <c r="X418" s="21"/>
      <c r="Y418" s="21"/>
    </row>
    <row r="419" spans="1:27" outlineLevel="1" x14ac:dyDescent="0.25">
      <c r="I419" s="151"/>
      <c r="J419" s="10" t="s">
        <v>12</v>
      </c>
      <c r="K419" s="10" t="s">
        <v>13</v>
      </c>
      <c r="L419" s="25"/>
      <c r="M419" s="11"/>
      <c r="N419" s="11"/>
      <c r="O419" s="11"/>
      <c r="P419" s="11"/>
      <c r="Q419" s="12"/>
      <c r="R419" s="11"/>
      <c r="S419" s="11"/>
      <c r="T419" s="11"/>
      <c r="U419" s="11"/>
      <c r="V419" s="11"/>
      <c r="W419" s="11"/>
      <c r="X419" s="11"/>
      <c r="Y419" s="11"/>
    </row>
    <row r="420" spans="1:27" outlineLevel="1" x14ac:dyDescent="0.25">
      <c r="A420" s="2" t="s">
        <v>288</v>
      </c>
      <c r="B420" s="2" t="s">
        <v>345</v>
      </c>
      <c r="C420" s="77" t="s">
        <v>289</v>
      </c>
      <c r="D420" s="77" t="s">
        <v>290</v>
      </c>
      <c r="E420" s="33">
        <v>35516</v>
      </c>
      <c r="F420" s="33">
        <v>35586</v>
      </c>
      <c r="G420" s="66" t="s">
        <v>15</v>
      </c>
      <c r="H420" s="66">
        <v>36716</v>
      </c>
      <c r="I420" s="171">
        <v>21012</v>
      </c>
      <c r="J420" s="34">
        <v>119970780</v>
      </c>
      <c r="K420" s="3" t="s">
        <v>291</v>
      </c>
      <c r="L420" s="13" t="s">
        <v>16</v>
      </c>
      <c r="M420" s="11">
        <v>3</v>
      </c>
      <c r="N420" s="11">
        <v>1</v>
      </c>
      <c r="O420" s="11">
        <v>1</v>
      </c>
      <c r="P420" s="11">
        <v>0</v>
      </c>
      <c r="Q420" s="12">
        <v>0</v>
      </c>
      <c r="R420" s="11">
        <v>0</v>
      </c>
      <c r="S420" s="11">
        <v>0</v>
      </c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0</v>
      </c>
      <c r="Z420" s="11">
        <v>0</v>
      </c>
      <c r="AA420" s="16"/>
    </row>
    <row r="421" spans="1:27" outlineLevel="1" x14ac:dyDescent="0.25">
      <c r="A421" s="2" t="s">
        <v>288</v>
      </c>
      <c r="B421" s="2" t="s">
        <v>345</v>
      </c>
      <c r="C421" s="77" t="s">
        <v>535</v>
      </c>
      <c r="D421" s="77" t="s">
        <v>391</v>
      </c>
      <c r="E421" s="33">
        <v>44657</v>
      </c>
      <c r="F421" s="35">
        <v>44763</v>
      </c>
      <c r="G421" s="54">
        <v>46640</v>
      </c>
      <c r="H421" s="54"/>
      <c r="I421" s="142"/>
      <c r="J421" s="41">
        <v>120220110</v>
      </c>
      <c r="K421" s="34" t="s">
        <v>631</v>
      </c>
      <c r="L421" s="13" t="s">
        <v>16</v>
      </c>
      <c r="M421" s="40">
        <v>98</v>
      </c>
      <c r="N421" s="40">
        <v>98</v>
      </c>
      <c r="O421" s="40">
        <v>0</v>
      </c>
      <c r="P421" s="40">
        <v>98</v>
      </c>
      <c r="Q421" s="80">
        <v>0</v>
      </c>
      <c r="R421" s="39">
        <v>0</v>
      </c>
      <c r="S421" s="39">
        <v>0</v>
      </c>
      <c r="T421" s="39">
        <v>0</v>
      </c>
      <c r="U421" s="39">
        <v>0</v>
      </c>
      <c r="V421" s="39">
        <v>0</v>
      </c>
      <c r="W421" s="39">
        <v>0</v>
      </c>
      <c r="X421" s="39">
        <v>0</v>
      </c>
      <c r="Y421" s="40">
        <v>0</v>
      </c>
      <c r="Z421" s="40">
        <v>0</v>
      </c>
    </row>
    <row r="422" spans="1:27" outlineLevel="1" x14ac:dyDescent="0.25">
      <c r="A422" s="2" t="s">
        <v>288</v>
      </c>
      <c r="B422" s="2" t="s">
        <v>345</v>
      </c>
      <c r="C422" s="77" t="s">
        <v>672</v>
      </c>
      <c r="D422" s="77" t="s">
        <v>673</v>
      </c>
      <c r="E422" s="33">
        <v>44642</v>
      </c>
      <c r="F422" s="35">
        <v>44826</v>
      </c>
      <c r="G422" s="54">
        <v>46659</v>
      </c>
      <c r="H422" s="54"/>
      <c r="I422" s="142"/>
      <c r="J422" s="78">
        <v>620220050</v>
      </c>
      <c r="K422" s="3" t="s">
        <v>659</v>
      </c>
      <c r="L422" s="13" t="s">
        <v>16</v>
      </c>
      <c r="M422" s="29">
        <v>2</v>
      </c>
      <c r="N422" s="29">
        <v>1</v>
      </c>
      <c r="O422" s="29">
        <v>1</v>
      </c>
      <c r="P422" s="29">
        <v>0</v>
      </c>
      <c r="Q422" s="30">
        <v>0</v>
      </c>
      <c r="R422" s="29">
        <v>0</v>
      </c>
      <c r="S422" s="29">
        <v>0</v>
      </c>
      <c r="T422" s="29">
        <v>0</v>
      </c>
      <c r="U422" s="29">
        <v>0</v>
      </c>
      <c r="V422" s="29">
        <v>0</v>
      </c>
      <c r="W422" s="29">
        <v>0</v>
      </c>
      <c r="X422" s="29">
        <v>0</v>
      </c>
      <c r="Y422" s="29">
        <v>0</v>
      </c>
      <c r="Z422" s="29">
        <v>0</v>
      </c>
    </row>
    <row r="423" spans="1:27" x14ac:dyDescent="0.25">
      <c r="A423" s="9"/>
      <c r="B423" s="9"/>
      <c r="C423" s="77"/>
      <c r="D423" s="77"/>
      <c r="E423" s="32"/>
      <c r="F423" s="32"/>
      <c r="G423" s="44"/>
      <c r="H423" s="44"/>
      <c r="I423" s="44"/>
      <c r="J423" s="1"/>
      <c r="K423" s="15" t="s">
        <v>288</v>
      </c>
      <c r="L423" s="23">
        <f>COUNTA(L420:L422)</f>
        <v>3</v>
      </c>
      <c r="M423" s="16">
        <f t="shared" ref="M423:Z423" si="38">SUM(M420:M422)</f>
        <v>103</v>
      </c>
      <c r="N423" s="16">
        <f t="shared" si="38"/>
        <v>100</v>
      </c>
      <c r="O423" s="16">
        <f t="shared" si="38"/>
        <v>2</v>
      </c>
      <c r="P423" s="16">
        <f t="shared" si="38"/>
        <v>98</v>
      </c>
      <c r="Q423" s="17">
        <f t="shared" si="38"/>
        <v>0</v>
      </c>
      <c r="R423" s="16">
        <f t="shared" si="38"/>
        <v>0</v>
      </c>
      <c r="S423" s="16">
        <f t="shared" si="38"/>
        <v>0</v>
      </c>
      <c r="T423" s="16">
        <f t="shared" si="38"/>
        <v>0</v>
      </c>
      <c r="U423" s="16">
        <f t="shared" si="38"/>
        <v>0</v>
      </c>
      <c r="V423" s="16">
        <f t="shared" si="38"/>
        <v>0</v>
      </c>
      <c r="W423" s="16">
        <f t="shared" si="38"/>
        <v>0</v>
      </c>
      <c r="X423" s="16">
        <f t="shared" si="38"/>
        <v>0</v>
      </c>
      <c r="Y423" s="16">
        <f t="shared" si="38"/>
        <v>0</v>
      </c>
      <c r="Z423" s="16">
        <f t="shared" si="38"/>
        <v>0</v>
      </c>
    </row>
    <row r="424" spans="1:27" ht="14.25" customHeight="1" x14ac:dyDescent="0.25">
      <c r="I424" s="151"/>
      <c r="J424" s="20"/>
      <c r="K424" s="20"/>
      <c r="L424" s="24"/>
      <c r="M424" s="21"/>
      <c r="N424" s="21"/>
      <c r="O424" s="21"/>
      <c r="P424" s="21"/>
      <c r="Q424" s="22"/>
      <c r="R424" s="21"/>
      <c r="S424" s="21"/>
      <c r="T424" s="21"/>
      <c r="U424" s="21"/>
      <c r="V424" s="21"/>
      <c r="W424" s="21"/>
      <c r="X424" s="21"/>
      <c r="Y424" s="21"/>
    </row>
    <row r="425" spans="1:27" ht="14.25" customHeight="1" outlineLevel="1" x14ac:dyDescent="0.25">
      <c r="I425" s="151"/>
      <c r="J425" s="10" t="s">
        <v>12</v>
      </c>
      <c r="K425" s="10" t="s">
        <v>13</v>
      </c>
      <c r="L425" s="25"/>
      <c r="M425" s="11"/>
      <c r="N425" s="11"/>
      <c r="O425" s="11"/>
      <c r="P425" s="11"/>
      <c r="Q425" s="12"/>
      <c r="R425" s="11"/>
      <c r="S425" s="11"/>
      <c r="T425" s="11"/>
      <c r="U425" s="11"/>
      <c r="V425" s="11"/>
      <c r="W425" s="11"/>
      <c r="X425" s="11"/>
      <c r="Y425" s="11"/>
    </row>
    <row r="426" spans="1:27" ht="14.25" customHeight="1" outlineLevel="1" x14ac:dyDescent="0.25">
      <c r="A426" s="2" t="s">
        <v>292</v>
      </c>
      <c r="B426" s="2" t="s">
        <v>345</v>
      </c>
      <c r="C426" s="77">
        <v>616</v>
      </c>
      <c r="D426" s="77">
        <v>327</v>
      </c>
      <c r="E426" s="33">
        <v>41879</v>
      </c>
      <c r="F426" s="33">
        <v>41942</v>
      </c>
      <c r="G426" s="67">
        <v>45966</v>
      </c>
      <c r="H426" s="67"/>
      <c r="I426" s="172"/>
      <c r="J426" s="34" t="s">
        <v>715</v>
      </c>
      <c r="K426" s="3" t="s">
        <v>318</v>
      </c>
      <c r="L426" s="13" t="s">
        <v>31</v>
      </c>
      <c r="M426" s="11">
        <v>0</v>
      </c>
      <c r="N426" s="11">
        <v>0</v>
      </c>
      <c r="O426" s="11">
        <v>0</v>
      </c>
      <c r="P426" s="11">
        <v>0</v>
      </c>
      <c r="Q426" s="12">
        <v>4957</v>
      </c>
      <c r="R426" s="11">
        <v>4957</v>
      </c>
      <c r="S426" s="11">
        <v>11</v>
      </c>
      <c r="T426" s="11">
        <v>2515</v>
      </c>
      <c r="U426" s="11">
        <v>6</v>
      </c>
      <c r="V426" s="11">
        <v>2442</v>
      </c>
      <c r="W426" s="11">
        <v>0</v>
      </c>
      <c r="X426" s="11">
        <v>0</v>
      </c>
      <c r="Y426" s="11">
        <v>0</v>
      </c>
      <c r="Z426" s="11">
        <v>0</v>
      </c>
    </row>
    <row r="427" spans="1:27" s="99" customFormat="1" ht="14.25" customHeight="1" outlineLevel="1" x14ac:dyDescent="0.25">
      <c r="A427" s="2" t="s">
        <v>292</v>
      </c>
      <c r="B427" s="2" t="s">
        <v>345</v>
      </c>
      <c r="C427" s="77" t="s">
        <v>445</v>
      </c>
      <c r="D427" s="77" t="s">
        <v>446</v>
      </c>
      <c r="E427" s="14">
        <v>42353</v>
      </c>
      <c r="F427" s="100">
        <v>43454</v>
      </c>
      <c r="G427" s="95">
        <v>46082</v>
      </c>
      <c r="H427" s="95"/>
      <c r="I427" s="150"/>
      <c r="J427" s="34">
        <v>120160170</v>
      </c>
      <c r="K427" s="34" t="s">
        <v>476</v>
      </c>
      <c r="L427" s="13" t="s">
        <v>16</v>
      </c>
      <c r="M427" s="11">
        <v>5</v>
      </c>
      <c r="N427" s="11">
        <v>1</v>
      </c>
      <c r="O427" s="11">
        <v>1</v>
      </c>
      <c r="P427" s="11">
        <v>0</v>
      </c>
      <c r="Q427" s="12">
        <v>0</v>
      </c>
      <c r="R427" s="11">
        <v>0</v>
      </c>
      <c r="S427" s="11">
        <v>0</v>
      </c>
      <c r="T427" s="11">
        <v>0</v>
      </c>
      <c r="U427" s="11">
        <v>0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</row>
    <row r="428" spans="1:27" outlineLevel="1" x14ac:dyDescent="0.25">
      <c r="A428" s="2" t="s">
        <v>292</v>
      </c>
      <c r="B428" s="2" t="s">
        <v>345</v>
      </c>
      <c r="C428" s="77" t="s">
        <v>532</v>
      </c>
      <c r="D428" s="77" t="s">
        <v>533</v>
      </c>
      <c r="E428" s="33">
        <v>44011</v>
      </c>
      <c r="F428" s="35">
        <v>44203</v>
      </c>
      <c r="G428" s="54">
        <v>46043</v>
      </c>
      <c r="H428" s="54"/>
      <c r="I428" s="142"/>
      <c r="J428" s="34">
        <v>620200070</v>
      </c>
      <c r="K428" s="34" t="s">
        <v>660</v>
      </c>
      <c r="L428" s="13" t="s">
        <v>16</v>
      </c>
      <c r="M428" s="11">
        <v>2</v>
      </c>
      <c r="N428" s="11">
        <v>2</v>
      </c>
      <c r="O428" s="11">
        <v>2</v>
      </c>
      <c r="P428" s="11">
        <v>0</v>
      </c>
      <c r="Q428" s="12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1">
        <v>0</v>
      </c>
      <c r="X428" s="11">
        <v>0</v>
      </c>
      <c r="Y428" s="11">
        <v>0</v>
      </c>
      <c r="Z428" s="11">
        <v>0</v>
      </c>
    </row>
    <row r="429" spans="1:27" outlineLevel="1" x14ac:dyDescent="0.25">
      <c r="A429" s="2" t="s">
        <v>292</v>
      </c>
      <c r="B429" s="2" t="s">
        <v>345</v>
      </c>
      <c r="C429" s="77" t="s">
        <v>808</v>
      </c>
      <c r="D429" s="77" t="s">
        <v>809</v>
      </c>
      <c r="E429" s="33">
        <v>44811</v>
      </c>
      <c r="F429" s="35">
        <v>45400</v>
      </c>
      <c r="G429" s="54">
        <v>47267</v>
      </c>
      <c r="H429" s="54"/>
      <c r="I429" s="54"/>
      <c r="J429" s="34">
        <v>620210160</v>
      </c>
      <c r="K429" s="29" t="s">
        <v>807</v>
      </c>
      <c r="L429" s="13" t="s">
        <v>16</v>
      </c>
      <c r="M429" s="11">
        <v>2</v>
      </c>
      <c r="N429" s="11">
        <v>2</v>
      </c>
      <c r="O429" s="11">
        <v>2</v>
      </c>
      <c r="P429" s="11">
        <v>0</v>
      </c>
      <c r="Q429" s="12">
        <v>0</v>
      </c>
      <c r="R429" s="11">
        <v>0</v>
      </c>
      <c r="S429" s="11">
        <v>0</v>
      </c>
      <c r="T429" s="11">
        <v>0</v>
      </c>
      <c r="U429" s="11">
        <v>0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</row>
    <row r="430" spans="1:27" x14ac:dyDescent="0.25">
      <c r="A430" s="9"/>
      <c r="B430" s="9"/>
      <c r="C430" s="77"/>
      <c r="D430" s="77"/>
      <c r="E430" s="32"/>
      <c r="F430" s="32"/>
      <c r="G430" s="44"/>
      <c r="H430" s="44"/>
      <c r="I430" s="44"/>
      <c r="J430" s="1"/>
      <c r="K430" s="15" t="s">
        <v>292</v>
      </c>
      <c r="L430" s="23">
        <f>COUNTA(L426:L429)</f>
        <v>4</v>
      </c>
      <c r="M430" s="16">
        <f>SUM(M426:M429)</f>
        <v>9</v>
      </c>
      <c r="N430" s="16">
        <f t="shared" ref="N430:Z430" si="39">SUM(N426:N429)</f>
        <v>5</v>
      </c>
      <c r="O430" s="16">
        <f t="shared" si="39"/>
        <v>5</v>
      </c>
      <c r="P430" s="16">
        <f t="shared" si="39"/>
        <v>0</v>
      </c>
      <c r="Q430" s="17">
        <f t="shared" si="39"/>
        <v>4957</v>
      </c>
      <c r="R430" s="16">
        <f t="shared" si="39"/>
        <v>4957</v>
      </c>
      <c r="S430" s="16">
        <f t="shared" si="39"/>
        <v>11</v>
      </c>
      <c r="T430" s="16">
        <f t="shared" si="39"/>
        <v>2515</v>
      </c>
      <c r="U430" s="16">
        <f t="shared" si="39"/>
        <v>6</v>
      </c>
      <c r="V430" s="16">
        <f t="shared" si="39"/>
        <v>2442</v>
      </c>
      <c r="W430" s="16">
        <f t="shared" si="39"/>
        <v>0</v>
      </c>
      <c r="X430" s="16">
        <f t="shared" si="39"/>
        <v>0</v>
      </c>
      <c r="Y430" s="16">
        <f t="shared" si="39"/>
        <v>0</v>
      </c>
      <c r="Z430" s="16">
        <f t="shared" si="39"/>
        <v>0</v>
      </c>
    </row>
    <row r="431" spans="1:27" x14ac:dyDescent="0.25">
      <c r="A431" s="9"/>
      <c r="B431" s="9"/>
      <c r="C431" s="77"/>
      <c r="D431" s="77"/>
      <c r="E431" s="32"/>
      <c r="F431" s="32"/>
      <c r="G431" s="44"/>
      <c r="H431" s="44"/>
      <c r="I431" s="44"/>
      <c r="J431" s="1"/>
      <c r="K431" s="15"/>
      <c r="L431" s="23"/>
      <c r="M431" s="16"/>
      <c r="N431" s="16"/>
      <c r="O431" s="16"/>
      <c r="P431" s="16"/>
      <c r="Q431" s="17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7" outlineLevel="1" x14ac:dyDescent="0.25">
      <c r="A432" s="18"/>
      <c r="B432" s="18"/>
      <c r="C432" s="88"/>
      <c r="D432" s="88"/>
      <c r="E432" s="19"/>
      <c r="F432" s="19"/>
      <c r="G432" s="19"/>
      <c r="H432" s="19"/>
      <c r="I432" s="19"/>
      <c r="J432" s="10" t="s">
        <v>12</v>
      </c>
      <c r="K432" s="10" t="s">
        <v>13</v>
      </c>
      <c r="L432" s="23"/>
      <c r="M432" s="16"/>
      <c r="N432" s="16"/>
      <c r="O432" s="16"/>
      <c r="P432" s="16"/>
      <c r="Q432" s="17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5">
      <c r="A433" s="9"/>
      <c r="B433" s="9"/>
      <c r="C433" s="77"/>
      <c r="D433" s="77"/>
      <c r="E433" s="32"/>
      <c r="F433" s="32"/>
      <c r="G433" s="44"/>
      <c r="H433" s="44"/>
      <c r="I433" s="44"/>
      <c r="J433" s="1"/>
      <c r="K433" s="15" t="s">
        <v>383</v>
      </c>
      <c r="L433" s="23">
        <v>0</v>
      </c>
      <c r="M433" s="16">
        <v>0</v>
      </c>
      <c r="N433" s="16">
        <v>0</v>
      </c>
      <c r="O433" s="16">
        <v>0</v>
      </c>
      <c r="P433" s="16">
        <v>0</v>
      </c>
      <c r="Q433" s="17">
        <v>0</v>
      </c>
      <c r="R433" s="16">
        <v>0</v>
      </c>
      <c r="S433" s="16">
        <v>0</v>
      </c>
      <c r="T433" s="16">
        <v>0</v>
      </c>
      <c r="U433" s="16">
        <v>0</v>
      </c>
      <c r="V433" s="16">
        <v>0</v>
      </c>
      <c r="W433" s="16">
        <v>0</v>
      </c>
      <c r="X433" s="16">
        <v>0</v>
      </c>
      <c r="Y433" s="16">
        <v>0</v>
      </c>
      <c r="Z433" s="16">
        <v>0</v>
      </c>
    </row>
    <row r="434" spans="1:26" x14ac:dyDescent="0.25">
      <c r="I434" s="151"/>
      <c r="J434" s="20"/>
      <c r="K434" s="20"/>
      <c r="L434" s="24"/>
      <c r="M434" s="21"/>
      <c r="N434" s="21"/>
      <c r="O434" s="21"/>
      <c r="P434" s="21"/>
      <c r="Q434" s="22"/>
      <c r="R434" s="21"/>
      <c r="S434" s="21"/>
      <c r="T434" s="21"/>
      <c r="U434" s="21"/>
      <c r="V434" s="21"/>
      <c r="W434" s="21"/>
      <c r="X434" s="21"/>
      <c r="Y434" s="21"/>
    </row>
    <row r="435" spans="1:26" outlineLevel="1" x14ac:dyDescent="0.25">
      <c r="A435" s="9"/>
      <c r="B435" s="9"/>
      <c r="C435" s="77"/>
      <c r="D435" s="77"/>
      <c r="E435" s="32"/>
      <c r="F435" s="32"/>
      <c r="G435" s="44"/>
      <c r="H435" s="44"/>
      <c r="I435" s="44"/>
      <c r="J435" s="10" t="s">
        <v>12</v>
      </c>
      <c r="K435" s="10" t="s">
        <v>13</v>
      </c>
      <c r="L435" s="25"/>
      <c r="M435" s="11"/>
      <c r="N435" s="11"/>
      <c r="O435" s="11"/>
      <c r="P435" s="11"/>
      <c r="Q435" s="12"/>
      <c r="R435" s="11"/>
      <c r="S435" s="11"/>
      <c r="T435" s="11"/>
      <c r="U435" s="11"/>
      <c r="V435" s="11"/>
      <c r="W435" s="11"/>
      <c r="X435" s="11"/>
      <c r="Y435" s="11"/>
    </row>
    <row r="436" spans="1:26" outlineLevel="1" x14ac:dyDescent="0.25">
      <c r="A436" s="2" t="s">
        <v>293</v>
      </c>
      <c r="B436" s="2" t="s">
        <v>293</v>
      </c>
      <c r="C436" s="77">
        <v>693</v>
      </c>
      <c r="D436" s="77">
        <v>122</v>
      </c>
      <c r="E436" s="33">
        <v>44477</v>
      </c>
      <c r="F436" s="35">
        <v>44658</v>
      </c>
      <c r="G436" s="54">
        <v>46998</v>
      </c>
      <c r="H436" s="54"/>
      <c r="I436" s="142"/>
      <c r="J436" s="41">
        <v>820220010</v>
      </c>
      <c r="K436" s="3" t="s">
        <v>622</v>
      </c>
      <c r="L436" s="13" t="s">
        <v>35</v>
      </c>
      <c r="M436" s="11">
        <v>49</v>
      </c>
      <c r="N436" s="11">
        <v>49</v>
      </c>
      <c r="O436" s="11">
        <v>0</v>
      </c>
      <c r="P436" s="11">
        <v>49</v>
      </c>
      <c r="Q436" s="12">
        <v>4089</v>
      </c>
      <c r="R436" s="11">
        <v>4089</v>
      </c>
      <c r="S436" s="11">
        <v>0</v>
      </c>
      <c r="T436" s="11">
        <v>0</v>
      </c>
      <c r="U436" s="11">
        <v>10</v>
      </c>
      <c r="V436" s="11">
        <v>4089</v>
      </c>
      <c r="W436" s="11">
        <v>0</v>
      </c>
      <c r="X436" s="11">
        <v>0</v>
      </c>
      <c r="Y436" s="11">
        <v>0</v>
      </c>
      <c r="Z436" s="11">
        <v>0</v>
      </c>
    </row>
    <row r="437" spans="1:26" outlineLevel="1" x14ac:dyDescent="0.25">
      <c r="A437" s="2" t="s">
        <v>293</v>
      </c>
      <c r="B437" s="2" t="s">
        <v>293</v>
      </c>
      <c r="C437" s="77">
        <v>693</v>
      </c>
      <c r="D437" s="77">
        <v>122</v>
      </c>
      <c r="E437" s="33">
        <v>45236</v>
      </c>
      <c r="F437" s="35">
        <v>45344</v>
      </c>
      <c r="G437" s="54">
        <v>47199</v>
      </c>
      <c r="H437" s="54"/>
      <c r="I437" s="54"/>
      <c r="J437" s="41">
        <v>820240060</v>
      </c>
      <c r="K437" s="34" t="s">
        <v>507</v>
      </c>
      <c r="L437" s="13" t="s">
        <v>16</v>
      </c>
      <c r="M437" s="11">
        <v>213</v>
      </c>
      <c r="N437" s="11">
        <v>213</v>
      </c>
      <c r="O437" s="11">
        <v>0</v>
      </c>
      <c r="P437" s="11">
        <v>213</v>
      </c>
      <c r="Q437" s="12">
        <v>0</v>
      </c>
      <c r="R437" s="11">
        <v>0</v>
      </c>
      <c r="S437" s="11">
        <v>0</v>
      </c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</row>
    <row r="438" spans="1:26" x14ac:dyDescent="0.25">
      <c r="A438" s="9"/>
      <c r="B438" s="9"/>
      <c r="C438" s="77"/>
      <c r="D438" s="77"/>
      <c r="E438" s="32"/>
      <c r="F438" s="32"/>
      <c r="G438" s="44"/>
      <c r="H438" s="44"/>
      <c r="I438" s="44"/>
      <c r="J438" s="1"/>
      <c r="K438" s="15" t="s">
        <v>293</v>
      </c>
      <c r="L438" s="23">
        <f>COUNTA(L436:L437)</f>
        <v>2</v>
      </c>
      <c r="M438" s="16">
        <f>SUM(M436:M437)</f>
        <v>262</v>
      </c>
      <c r="N438" s="16">
        <f t="shared" ref="N438:Z438" si="40">SUM(N436:N437)</f>
        <v>262</v>
      </c>
      <c r="O438" s="16">
        <f t="shared" si="40"/>
        <v>0</v>
      </c>
      <c r="P438" s="16">
        <f t="shared" si="40"/>
        <v>262</v>
      </c>
      <c r="Q438" s="17">
        <f t="shared" si="40"/>
        <v>4089</v>
      </c>
      <c r="R438" s="16">
        <f t="shared" si="40"/>
        <v>4089</v>
      </c>
      <c r="S438" s="16">
        <f t="shared" si="40"/>
        <v>0</v>
      </c>
      <c r="T438" s="16">
        <f t="shared" si="40"/>
        <v>0</v>
      </c>
      <c r="U438" s="16">
        <f t="shared" si="40"/>
        <v>10</v>
      </c>
      <c r="V438" s="16">
        <f t="shared" si="40"/>
        <v>4089</v>
      </c>
      <c r="W438" s="16">
        <f t="shared" si="40"/>
        <v>0</v>
      </c>
      <c r="X438" s="16">
        <f t="shared" si="40"/>
        <v>0</v>
      </c>
      <c r="Y438" s="16">
        <f t="shared" si="40"/>
        <v>0</v>
      </c>
      <c r="Z438" s="16">
        <f t="shared" si="40"/>
        <v>0</v>
      </c>
    </row>
    <row r="439" spans="1:26" x14ac:dyDescent="0.25">
      <c r="I439" s="151"/>
      <c r="J439" s="20"/>
      <c r="K439" s="20"/>
      <c r="L439" s="24"/>
      <c r="M439" s="21"/>
      <c r="N439" s="21"/>
      <c r="O439" s="21"/>
      <c r="P439" s="21"/>
      <c r="Q439" s="22"/>
      <c r="R439" s="21"/>
      <c r="S439" s="21"/>
      <c r="T439" s="21"/>
      <c r="U439" s="21"/>
      <c r="V439" s="21"/>
      <c r="W439" s="21"/>
      <c r="X439" s="21"/>
      <c r="Y439" s="21"/>
    </row>
    <row r="440" spans="1:26" outlineLevel="1" x14ac:dyDescent="0.25">
      <c r="I440" s="151"/>
      <c r="J440" s="10" t="s">
        <v>12</v>
      </c>
      <c r="K440" s="10" t="s">
        <v>13</v>
      </c>
      <c r="L440" s="25"/>
      <c r="M440" s="11"/>
      <c r="N440" s="11"/>
      <c r="O440" s="11"/>
      <c r="P440" s="11"/>
      <c r="Q440" s="12"/>
      <c r="R440" s="11"/>
      <c r="S440" s="11"/>
      <c r="T440" s="11"/>
      <c r="U440" s="11"/>
      <c r="V440" s="11"/>
      <c r="W440" s="11"/>
      <c r="X440" s="11"/>
      <c r="Y440" s="11"/>
    </row>
    <row r="441" spans="1:26" outlineLevel="1" x14ac:dyDescent="0.25">
      <c r="A441" s="2" t="s">
        <v>294</v>
      </c>
      <c r="B441" s="2" t="s">
        <v>338</v>
      </c>
      <c r="C441" s="77" t="s">
        <v>295</v>
      </c>
      <c r="D441" s="77" t="s">
        <v>296</v>
      </c>
      <c r="E441" s="33">
        <v>39148</v>
      </c>
      <c r="F441" s="33">
        <v>39695</v>
      </c>
      <c r="G441" s="68" t="s">
        <v>15</v>
      </c>
      <c r="H441" s="68">
        <v>43030</v>
      </c>
      <c r="I441" s="173">
        <v>23941</v>
      </c>
      <c r="J441" s="34">
        <v>120070660</v>
      </c>
      <c r="K441" s="3" t="s">
        <v>304</v>
      </c>
      <c r="L441" s="13" t="s">
        <v>16</v>
      </c>
      <c r="M441" s="11">
        <v>3</v>
      </c>
      <c r="N441" s="11">
        <v>1</v>
      </c>
      <c r="O441" s="11">
        <v>1</v>
      </c>
      <c r="P441" s="11">
        <v>0</v>
      </c>
      <c r="Q441" s="12">
        <v>0</v>
      </c>
      <c r="R441" s="11">
        <v>0</v>
      </c>
      <c r="S441" s="11">
        <v>0</v>
      </c>
      <c r="T441" s="11">
        <v>0</v>
      </c>
      <c r="U441" s="11">
        <v>0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</row>
    <row r="442" spans="1:26" outlineLevel="1" x14ac:dyDescent="0.25">
      <c r="A442" s="2" t="s">
        <v>294</v>
      </c>
      <c r="B442" s="2" t="s">
        <v>338</v>
      </c>
      <c r="C442" s="77" t="s">
        <v>302</v>
      </c>
      <c r="D442" s="77" t="s">
        <v>303</v>
      </c>
      <c r="E442" s="33">
        <v>39643</v>
      </c>
      <c r="F442" s="33">
        <v>40066</v>
      </c>
      <c r="G442" s="68">
        <v>45566</v>
      </c>
      <c r="H442" s="68"/>
      <c r="I442" s="173"/>
      <c r="J442" s="34">
        <v>120090020</v>
      </c>
      <c r="K442" s="3" t="s">
        <v>305</v>
      </c>
      <c r="L442" s="13" t="s">
        <v>16</v>
      </c>
      <c r="M442" s="11">
        <v>11</v>
      </c>
      <c r="N442" s="11">
        <v>10</v>
      </c>
      <c r="O442" s="11">
        <v>10</v>
      </c>
      <c r="P442" s="11">
        <v>0</v>
      </c>
      <c r="Q442" s="12">
        <v>0</v>
      </c>
      <c r="R442" s="11">
        <v>0</v>
      </c>
      <c r="S442" s="11">
        <v>0</v>
      </c>
      <c r="T442" s="11">
        <v>0</v>
      </c>
      <c r="U442" s="11">
        <v>0</v>
      </c>
      <c r="V442" s="11">
        <v>0</v>
      </c>
      <c r="W442" s="11">
        <v>0</v>
      </c>
      <c r="X442" s="11">
        <v>0</v>
      </c>
      <c r="Y442" s="11">
        <v>0</v>
      </c>
      <c r="Z442" s="11">
        <v>0</v>
      </c>
    </row>
    <row r="443" spans="1:26" outlineLevel="1" x14ac:dyDescent="0.25">
      <c r="A443" s="2" t="s">
        <v>294</v>
      </c>
      <c r="B443" s="2" t="s">
        <v>171</v>
      </c>
      <c r="C443" s="77" t="s">
        <v>300</v>
      </c>
      <c r="D443" s="77" t="s">
        <v>301</v>
      </c>
      <c r="E443" s="35">
        <v>40200</v>
      </c>
      <c r="F443" s="35">
        <v>40885</v>
      </c>
      <c r="G443" s="35">
        <v>45740</v>
      </c>
      <c r="H443" s="35"/>
      <c r="I443" s="140"/>
      <c r="J443" s="78">
        <v>120100170</v>
      </c>
      <c r="K443" s="3" t="s">
        <v>328</v>
      </c>
      <c r="L443" s="13" t="s">
        <v>31</v>
      </c>
      <c r="M443" s="29">
        <v>0</v>
      </c>
      <c r="N443" s="29">
        <v>0</v>
      </c>
      <c r="O443" s="29">
        <v>0</v>
      </c>
      <c r="P443" s="29">
        <v>0</v>
      </c>
      <c r="Q443" s="36">
        <v>42160</v>
      </c>
      <c r="R443" s="37">
        <v>42160</v>
      </c>
      <c r="S443" s="29">
        <v>0</v>
      </c>
      <c r="T443" s="29">
        <v>0</v>
      </c>
      <c r="U443" s="29">
        <v>0</v>
      </c>
      <c r="V443" s="29">
        <v>0</v>
      </c>
      <c r="W443" s="29">
        <v>92</v>
      </c>
      <c r="X443" s="37">
        <v>42160</v>
      </c>
      <c r="Y443" s="29">
        <v>0</v>
      </c>
      <c r="Z443" s="29">
        <v>0</v>
      </c>
    </row>
    <row r="444" spans="1:26" outlineLevel="1" x14ac:dyDescent="0.25">
      <c r="A444" s="2" t="s">
        <v>294</v>
      </c>
      <c r="B444" s="2" t="s">
        <v>338</v>
      </c>
      <c r="C444" s="77" t="s">
        <v>297</v>
      </c>
      <c r="D444" s="77" t="s">
        <v>298</v>
      </c>
      <c r="E444" s="35">
        <v>41711</v>
      </c>
      <c r="F444" s="35">
        <v>41935</v>
      </c>
      <c r="G444" s="35">
        <v>45960</v>
      </c>
      <c r="H444" s="35"/>
      <c r="I444" s="140"/>
      <c r="J444" s="34">
        <v>120140020</v>
      </c>
      <c r="K444" s="3" t="s">
        <v>299</v>
      </c>
      <c r="L444" s="13" t="s">
        <v>16</v>
      </c>
      <c r="M444" s="11">
        <v>4</v>
      </c>
      <c r="N444" s="11">
        <v>2</v>
      </c>
      <c r="O444" s="11">
        <v>2</v>
      </c>
      <c r="P444" s="11">
        <v>0</v>
      </c>
      <c r="Q444" s="12">
        <v>0</v>
      </c>
      <c r="R444" s="11">
        <v>0</v>
      </c>
      <c r="S444" s="11">
        <v>0</v>
      </c>
      <c r="T444" s="11">
        <v>0</v>
      </c>
      <c r="U444" s="11">
        <v>0</v>
      </c>
      <c r="V444" s="11">
        <v>0</v>
      </c>
      <c r="W444" s="11">
        <v>0</v>
      </c>
      <c r="X444" s="11">
        <v>0</v>
      </c>
      <c r="Y444" s="11">
        <v>0</v>
      </c>
      <c r="Z444" s="11">
        <v>0</v>
      </c>
    </row>
    <row r="445" spans="1:26" outlineLevel="1" x14ac:dyDescent="0.25">
      <c r="A445" s="2" t="s">
        <v>294</v>
      </c>
      <c r="B445" s="2" t="s">
        <v>338</v>
      </c>
      <c r="C445" s="77" t="s">
        <v>463</v>
      </c>
      <c r="D445" s="77" t="s">
        <v>464</v>
      </c>
      <c r="E445" s="33">
        <v>42740</v>
      </c>
      <c r="F445" s="35">
        <v>43279</v>
      </c>
      <c r="G445" s="54">
        <v>45853</v>
      </c>
      <c r="H445" s="54"/>
      <c r="I445" s="142"/>
      <c r="J445" s="78">
        <v>120170020</v>
      </c>
      <c r="K445" s="29" t="s">
        <v>465</v>
      </c>
      <c r="L445" s="13" t="s">
        <v>16</v>
      </c>
      <c r="M445" s="29">
        <v>0</v>
      </c>
      <c r="N445" s="29">
        <v>0</v>
      </c>
      <c r="O445" s="29">
        <v>0</v>
      </c>
      <c r="P445" s="29">
        <v>0</v>
      </c>
      <c r="Q445" s="96">
        <v>97700</v>
      </c>
      <c r="R445" s="97">
        <v>84730</v>
      </c>
      <c r="S445" s="97">
        <v>88</v>
      </c>
      <c r="T445" s="97">
        <v>22000</v>
      </c>
      <c r="U445" s="97">
        <v>16</v>
      </c>
      <c r="V445" s="97">
        <v>6400</v>
      </c>
      <c r="W445" s="97">
        <v>140</v>
      </c>
      <c r="X445" s="97">
        <v>56330</v>
      </c>
      <c r="Y445" s="37">
        <v>0</v>
      </c>
      <c r="Z445" s="37">
        <v>0</v>
      </c>
    </row>
    <row r="446" spans="1:26" x14ac:dyDescent="0.25">
      <c r="A446" s="9"/>
      <c r="B446" s="9"/>
      <c r="C446" s="77"/>
      <c r="D446" s="77"/>
      <c r="E446" s="32"/>
      <c r="F446" s="32"/>
      <c r="G446" s="44"/>
      <c r="H446" s="44"/>
      <c r="I446" s="44"/>
      <c r="J446" s="1"/>
      <c r="K446" s="15" t="s">
        <v>294</v>
      </c>
      <c r="L446" s="23">
        <f>COUNTA(L441:L445)</f>
        <v>5</v>
      </c>
      <c r="M446" s="16">
        <f t="shared" ref="M446:Z446" si="41">SUM(M441:M445)</f>
        <v>18</v>
      </c>
      <c r="N446" s="16">
        <f t="shared" si="41"/>
        <v>13</v>
      </c>
      <c r="O446" s="16">
        <f t="shared" si="41"/>
        <v>13</v>
      </c>
      <c r="P446" s="16">
        <f t="shared" si="41"/>
        <v>0</v>
      </c>
      <c r="Q446" s="17">
        <f t="shared" si="41"/>
        <v>139860</v>
      </c>
      <c r="R446" s="16">
        <f t="shared" si="41"/>
        <v>126890</v>
      </c>
      <c r="S446" s="16">
        <f t="shared" si="41"/>
        <v>88</v>
      </c>
      <c r="T446" s="16">
        <f t="shared" si="41"/>
        <v>22000</v>
      </c>
      <c r="U446" s="16">
        <f t="shared" si="41"/>
        <v>16</v>
      </c>
      <c r="V446" s="16">
        <f t="shared" si="41"/>
        <v>6400</v>
      </c>
      <c r="W446" s="16">
        <f t="shared" si="41"/>
        <v>232</v>
      </c>
      <c r="X446" s="16">
        <f t="shared" si="41"/>
        <v>98490</v>
      </c>
      <c r="Y446" s="16">
        <f t="shared" si="41"/>
        <v>0</v>
      </c>
      <c r="Z446" s="16">
        <f t="shared" si="41"/>
        <v>0</v>
      </c>
    </row>
    <row r="447" spans="1:26" x14ac:dyDescent="0.25">
      <c r="I447" s="151"/>
      <c r="J447" s="1"/>
      <c r="K447" s="15"/>
      <c r="L447" s="23"/>
      <c r="M447" s="16"/>
      <c r="N447" s="16"/>
      <c r="O447" s="16"/>
      <c r="P447" s="16"/>
      <c r="Q447" s="17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outlineLevel="1" x14ac:dyDescent="0.25">
      <c r="I448" s="151"/>
      <c r="J448" s="10" t="s">
        <v>12</v>
      </c>
      <c r="K448" s="10" t="s">
        <v>13</v>
      </c>
      <c r="L448" s="23"/>
      <c r="M448" s="16"/>
      <c r="N448" s="16"/>
      <c r="O448" s="16"/>
      <c r="P448" s="16"/>
      <c r="Q448" s="17"/>
      <c r="R448" s="16"/>
      <c r="S448" s="16"/>
      <c r="T448" s="16"/>
      <c r="U448" s="16"/>
      <c r="V448" s="16"/>
      <c r="W448" s="16"/>
      <c r="X448" s="16"/>
      <c r="Y448" s="16"/>
    </row>
    <row r="449" spans="1:26" outlineLevel="1" x14ac:dyDescent="0.25">
      <c r="A449" s="29" t="s">
        <v>406</v>
      </c>
      <c r="B449" s="29" t="s">
        <v>407</v>
      </c>
      <c r="C449" s="78">
        <v>641</v>
      </c>
      <c r="D449" s="38" t="s">
        <v>408</v>
      </c>
      <c r="E449" s="35">
        <v>42146</v>
      </c>
      <c r="F449" s="35">
        <v>42639</v>
      </c>
      <c r="G449" s="35">
        <v>45963</v>
      </c>
      <c r="H449" s="35"/>
      <c r="I449" s="140"/>
      <c r="J449" s="41">
        <v>120150160</v>
      </c>
      <c r="K449" s="34" t="s">
        <v>402</v>
      </c>
      <c r="L449" s="13" t="s">
        <v>35</v>
      </c>
      <c r="M449" s="40">
        <v>121</v>
      </c>
      <c r="N449" s="40">
        <v>121</v>
      </c>
      <c r="O449" s="40">
        <v>0</v>
      </c>
      <c r="P449" s="40">
        <v>121</v>
      </c>
      <c r="Q449" s="80">
        <v>175000</v>
      </c>
      <c r="R449" s="39">
        <v>21282</v>
      </c>
      <c r="S449" s="40">
        <v>0</v>
      </c>
      <c r="T449" s="40">
        <v>0</v>
      </c>
      <c r="U449" s="40">
        <v>0</v>
      </c>
      <c r="V449" s="40">
        <v>0</v>
      </c>
      <c r="W449" s="40">
        <v>0</v>
      </c>
      <c r="X449" s="40">
        <v>0</v>
      </c>
      <c r="Y449" s="11">
        <v>0</v>
      </c>
      <c r="Z449" s="39">
        <v>21282</v>
      </c>
    </row>
    <row r="450" spans="1:26" outlineLevel="1" x14ac:dyDescent="0.25">
      <c r="A450" s="29" t="s">
        <v>406</v>
      </c>
      <c r="B450" s="29" t="s">
        <v>407</v>
      </c>
      <c r="C450" s="78">
        <v>642</v>
      </c>
      <c r="D450" s="38" t="s">
        <v>412</v>
      </c>
      <c r="E450" s="33">
        <v>42724</v>
      </c>
      <c r="F450" s="35">
        <v>43538</v>
      </c>
      <c r="G450" s="54">
        <v>47247</v>
      </c>
      <c r="H450" s="54"/>
      <c r="I450" s="142"/>
      <c r="J450" s="34">
        <v>120170170</v>
      </c>
      <c r="K450" s="40" t="s">
        <v>480</v>
      </c>
      <c r="L450" s="13" t="s">
        <v>35</v>
      </c>
      <c r="M450" s="11">
        <v>372</v>
      </c>
      <c r="N450" s="11">
        <v>372</v>
      </c>
      <c r="O450" s="11">
        <v>106</v>
      </c>
      <c r="P450" s="11">
        <v>266</v>
      </c>
      <c r="Q450" s="12">
        <v>311537</v>
      </c>
      <c r="R450" s="11">
        <v>65211</v>
      </c>
      <c r="S450" s="11">
        <v>0</v>
      </c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5</v>
      </c>
      <c r="Z450" s="11">
        <v>65211</v>
      </c>
    </row>
    <row r="451" spans="1:26" outlineLevel="1" x14ac:dyDescent="0.25">
      <c r="A451" s="29" t="s">
        <v>406</v>
      </c>
      <c r="B451" s="29" t="s">
        <v>407</v>
      </c>
      <c r="C451" s="78">
        <v>642</v>
      </c>
      <c r="D451" s="38" t="s">
        <v>412</v>
      </c>
      <c r="E451" s="35">
        <v>42907</v>
      </c>
      <c r="F451" s="35">
        <v>43083</v>
      </c>
      <c r="G451" s="35">
        <v>45668</v>
      </c>
      <c r="H451" s="35"/>
      <c r="I451" s="140"/>
      <c r="J451" s="41">
        <v>120170280</v>
      </c>
      <c r="K451" s="34" t="s">
        <v>425</v>
      </c>
      <c r="L451" s="13" t="s">
        <v>31</v>
      </c>
      <c r="M451" s="40">
        <v>0</v>
      </c>
      <c r="N451" s="40">
        <v>0</v>
      </c>
      <c r="O451" s="40">
        <v>0</v>
      </c>
      <c r="P451" s="40">
        <v>0</v>
      </c>
      <c r="Q451" s="80">
        <v>107030</v>
      </c>
      <c r="R451" s="39">
        <v>94232</v>
      </c>
      <c r="S451" s="40">
        <v>0</v>
      </c>
      <c r="T451" s="40">
        <v>0</v>
      </c>
      <c r="U451" s="40">
        <v>0</v>
      </c>
      <c r="V451" s="40">
        <v>0</v>
      </c>
      <c r="W451" s="40">
        <v>0</v>
      </c>
      <c r="X451" s="40">
        <v>0</v>
      </c>
      <c r="Y451" s="11">
        <v>1</v>
      </c>
      <c r="Z451" s="39">
        <v>94232</v>
      </c>
    </row>
    <row r="452" spans="1:26" x14ac:dyDescent="0.25">
      <c r="A452" s="9"/>
      <c r="B452" s="9"/>
      <c r="C452" s="77"/>
      <c r="D452" s="77"/>
      <c r="E452" s="32"/>
      <c r="F452" s="32"/>
      <c r="G452" s="44"/>
      <c r="H452" s="44"/>
      <c r="I452" s="44"/>
      <c r="J452" s="41"/>
      <c r="K452" s="15" t="s">
        <v>332</v>
      </c>
      <c r="L452" s="23">
        <f>COUNTA(L449:L451)</f>
        <v>3</v>
      </c>
      <c r="M452" s="16">
        <f>SUM(M449:M451)</f>
        <v>493</v>
      </c>
      <c r="N452" s="16">
        <f t="shared" ref="N452:Z452" si="42">SUM(N449:N451)</f>
        <v>493</v>
      </c>
      <c r="O452" s="16">
        <f t="shared" si="42"/>
        <v>106</v>
      </c>
      <c r="P452" s="16">
        <f t="shared" si="42"/>
        <v>387</v>
      </c>
      <c r="Q452" s="17">
        <f t="shared" si="42"/>
        <v>593567</v>
      </c>
      <c r="R452" s="16">
        <f t="shared" si="42"/>
        <v>180725</v>
      </c>
      <c r="S452" s="16">
        <f t="shared" si="42"/>
        <v>0</v>
      </c>
      <c r="T452" s="16">
        <f t="shared" si="42"/>
        <v>0</v>
      </c>
      <c r="U452" s="16">
        <f t="shared" si="42"/>
        <v>0</v>
      </c>
      <c r="V452" s="16">
        <f t="shared" si="42"/>
        <v>0</v>
      </c>
      <c r="W452" s="16">
        <f t="shared" si="42"/>
        <v>0</v>
      </c>
      <c r="X452" s="16">
        <f t="shared" si="42"/>
        <v>0</v>
      </c>
      <c r="Y452" s="16">
        <f t="shared" si="42"/>
        <v>6</v>
      </c>
      <c r="Z452" s="16">
        <f t="shared" si="42"/>
        <v>180725</v>
      </c>
    </row>
    <row r="453" spans="1:26" x14ac:dyDescent="0.25">
      <c r="I453" s="151"/>
      <c r="J453" s="20"/>
      <c r="K453" s="20"/>
      <c r="L453" s="24"/>
      <c r="M453" s="21"/>
      <c r="N453" s="21"/>
      <c r="O453" s="21"/>
      <c r="P453" s="21"/>
      <c r="Q453" s="22"/>
      <c r="R453" s="21"/>
      <c r="S453" s="21"/>
      <c r="T453" s="21"/>
      <c r="U453" s="21"/>
      <c r="V453" s="21"/>
      <c r="W453" s="21"/>
      <c r="X453" s="21"/>
      <c r="Y453" s="21"/>
    </row>
    <row r="454" spans="1:26" outlineLevel="1" x14ac:dyDescent="0.25">
      <c r="A454" s="9"/>
      <c r="B454" s="9"/>
      <c r="C454" s="77"/>
      <c r="D454" s="77"/>
      <c r="E454" s="32"/>
      <c r="F454" s="32"/>
      <c r="G454" s="44"/>
      <c r="H454" s="44"/>
      <c r="I454" s="44"/>
      <c r="J454" s="10" t="s">
        <v>12</v>
      </c>
      <c r="K454" s="10" t="s">
        <v>13</v>
      </c>
      <c r="L454" s="25"/>
      <c r="M454" s="11"/>
      <c r="N454" s="11"/>
      <c r="O454" s="11"/>
      <c r="P454" s="11"/>
      <c r="Q454" s="12"/>
      <c r="R454" s="11"/>
      <c r="S454" s="11"/>
      <c r="T454" s="11"/>
      <c r="U454" s="11"/>
      <c r="V454" s="11"/>
      <c r="W454" s="11"/>
      <c r="X454" s="11"/>
      <c r="Y454" s="11"/>
    </row>
    <row r="455" spans="1:26" outlineLevel="1" x14ac:dyDescent="0.25">
      <c r="A455" s="29" t="s">
        <v>662</v>
      </c>
      <c r="B455" s="29" t="s">
        <v>663</v>
      </c>
      <c r="C455" s="77" t="s">
        <v>664</v>
      </c>
      <c r="D455" s="77" t="s">
        <v>665</v>
      </c>
      <c r="E455" s="33">
        <v>44448</v>
      </c>
      <c r="F455" s="35">
        <v>44910</v>
      </c>
      <c r="G455" s="54">
        <v>46788</v>
      </c>
      <c r="H455" s="54"/>
      <c r="I455" s="142"/>
      <c r="J455" s="41">
        <v>120210230</v>
      </c>
      <c r="K455" s="34" t="s">
        <v>661</v>
      </c>
      <c r="L455" s="13" t="s">
        <v>35</v>
      </c>
      <c r="M455" s="40">
        <v>90</v>
      </c>
      <c r="N455" s="40">
        <v>90</v>
      </c>
      <c r="O455" s="40">
        <v>0</v>
      </c>
      <c r="P455" s="40">
        <v>90</v>
      </c>
      <c r="Q455" s="80">
        <v>22000</v>
      </c>
      <c r="R455" s="39">
        <v>19800</v>
      </c>
      <c r="S455" s="39">
        <v>0</v>
      </c>
      <c r="T455" s="39">
        <v>0</v>
      </c>
      <c r="U455" s="39">
        <v>0</v>
      </c>
      <c r="V455" s="39">
        <v>0</v>
      </c>
      <c r="W455" s="39">
        <v>0</v>
      </c>
      <c r="X455" s="39">
        <v>0</v>
      </c>
      <c r="Y455" s="11">
        <v>5</v>
      </c>
      <c r="Z455" s="39">
        <v>19800</v>
      </c>
    </row>
    <row r="456" spans="1:26" x14ac:dyDescent="0.25">
      <c r="A456" s="9"/>
      <c r="B456" s="9"/>
      <c r="C456" s="77"/>
      <c r="D456" s="77"/>
      <c r="E456" s="32"/>
      <c r="F456" s="32"/>
      <c r="G456" s="44"/>
      <c r="H456" s="44"/>
      <c r="I456" s="44"/>
      <c r="J456" s="1"/>
      <c r="K456" s="15" t="s">
        <v>306</v>
      </c>
      <c r="L456" s="23">
        <f>COUNTA(L455:L455)</f>
        <v>1</v>
      </c>
      <c r="M456" s="16">
        <f t="shared" ref="M456:Z456" si="43">SUM(M455:M455)</f>
        <v>90</v>
      </c>
      <c r="N456" s="16">
        <f t="shared" si="43"/>
        <v>90</v>
      </c>
      <c r="O456" s="16">
        <f t="shared" si="43"/>
        <v>0</v>
      </c>
      <c r="P456" s="16">
        <f t="shared" si="43"/>
        <v>90</v>
      </c>
      <c r="Q456" s="17">
        <f t="shared" si="43"/>
        <v>22000</v>
      </c>
      <c r="R456" s="16">
        <f t="shared" si="43"/>
        <v>19800</v>
      </c>
      <c r="S456" s="16">
        <f t="shared" si="43"/>
        <v>0</v>
      </c>
      <c r="T456" s="16">
        <f t="shared" si="43"/>
        <v>0</v>
      </c>
      <c r="U456" s="16">
        <f t="shared" si="43"/>
        <v>0</v>
      </c>
      <c r="V456" s="16">
        <f t="shared" si="43"/>
        <v>0</v>
      </c>
      <c r="W456" s="16">
        <f t="shared" si="43"/>
        <v>0</v>
      </c>
      <c r="X456" s="16">
        <f t="shared" si="43"/>
        <v>0</v>
      </c>
      <c r="Y456" s="16">
        <f t="shared" si="43"/>
        <v>5</v>
      </c>
      <c r="Z456" s="16">
        <f t="shared" si="43"/>
        <v>19800</v>
      </c>
    </row>
    <row r="457" spans="1:26" x14ac:dyDescent="0.25">
      <c r="I457" s="151"/>
      <c r="J457" s="20"/>
      <c r="K457" s="15"/>
      <c r="L457" s="23"/>
      <c r="M457" s="16"/>
      <c r="N457" s="16"/>
      <c r="O457" s="16"/>
      <c r="P457" s="16"/>
      <c r="Q457" s="17"/>
      <c r="R457" s="16"/>
      <c r="S457" s="16"/>
      <c r="T457" s="16"/>
      <c r="U457" s="16"/>
      <c r="V457" s="16"/>
      <c r="W457" s="16"/>
      <c r="X457" s="16"/>
      <c r="Y457" s="16"/>
    </row>
    <row r="458" spans="1:26" outlineLevel="1" x14ac:dyDescent="0.25">
      <c r="I458" s="151"/>
      <c r="J458" s="10" t="s">
        <v>12</v>
      </c>
      <c r="K458" s="10" t="s">
        <v>13</v>
      </c>
      <c r="L458" s="23"/>
      <c r="M458" s="16"/>
      <c r="N458" s="16"/>
      <c r="O458" s="16"/>
      <c r="P458" s="16"/>
      <c r="Q458" s="17"/>
      <c r="R458" s="16"/>
      <c r="S458" s="16"/>
      <c r="T458" s="16"/>
      <c r="U458" s="16"/>
      <c r="V458" s="16"/>
      <c r="W458" s="16"/>
      <c r="X458" s="16"/>
      <c r="Y458" s="16"/>
    </row>
    <row r="459" spans="1:26" outlineLevel="1" x14ac:dyDescent="0.25">
      <c r="A459" s="2" t="s">
        <v>307</v>
      </c>
      <c r="B459" s="2" t="s">
        <v>307</v>
      </c>
      <c r="C459" s="77" t="s">
        <v>310</v>
      </c>
      <c r="D459" s="77" t="s">
        <v>311</v>
      </c>
      <c r="E459" s="33">
        <v>37999</v>
      </c>
      <c r="F459" s="35" t="s">
        <v>426</v>
      </c>
      <c r="G459" s="69">
        <v>45993</v>
      </c>
      <c r="H459" s="69"/>
      <c r="I459" s="174"/>
      <c r="J459" s="34">
        <v>120040490</v>
      </c>
      <c r="K459" s="3" t="s">
        <v>329</v>
      </c>
      <c r="L459" s="13" t="s">
        <v>35</v>
      </c>
      <c r="M459" s="11">
        <v>1350</v>
      </c>
      <c r="N459" s="11">
        <v>697</v>
      </c>
      <c r="O459" s="11">
        <v>0</v>
      </c>
      <c r="P459" s="11">
        <v>697</v>
      </c>
      <c r="Q459" s="12">
        <v>1430037</v>
      </c>
      <c r="R459" s="11">
        <v>962129</v>
      </c>
      <c r="S459" s="11">
        <v>3758</v>
      </c>
      <c r="T459" s="11">
        <v>809338</v>
      </c>
      <c r="U459" s="11">
        <v>377</v>
      </c>
      <c r="V459" s="11">
        <v>152791</v>
      </c>
      <c r="W459" s="11">
        <v>0</v>
      </c>
      <c r="X459" s="11">
        <v>0</v>
      </c>
      <c r="Y459" s="11">
        <v>0</v>
      </c>
      <c r="Z459" s="11">
        <v>0</v>
      </c>
    </row>
    <row r="460" spans="1:26" outlineLevel="1" x14ac:dyDescent="0.25">
      <c r="A460" s="2" t="s">
        <v>307</v>
      </c>
      <c r="B460" s="2" t="s">
        <v>185</v>
      </c>
      <c r="C460" s="77">
        <v>686</v>
      </c>
      <c r="D460" s="77">
        <v>133</v>
      </c>
      <c r="E460" s="33">
        <v>40724</v>
      </c>
      <c r="F460" s="35">
        <v>41557</v>
      </c>
      <c r="G460" s="48">
        <v>47556</v>
      </c>
      <c r="H460" s="48"/>
      <c r="I460" s="139"/>
      <c r="J460" s="41" t="s">
        <v>716</v>
      </c>
      <c r="K460" s="34" t="s">
        <v>319</v>
      </c>
      <c r="L460" s="13" t="s">
        <v>35</v>
      </c>
      <c r="M460" s="39">
        <v>1405</v>
      </c>
      <c r="N460" s="39">
        <v>740</v>
      </c>
      <c r="O460" s="39">
        <v>0</v>
      </c>
      <c r="P460" s="39">
        <v>740</v>
      </c>
      <c r="Q460" s="80">
        <v>1976246</v>
      </c>
      <c r="R460" s="39">
        <v>210864</v>
      </c>
      <c r="S460" s="39">
        <v>0</v>
      </c>
      <c r="T460" s="39">
        <v>0</v>
      </c>
      <c r="U460" s="39">
        <v>527</v>
      </c>
      <c r="V460" s="39">
        <v>210864</v>
      </c>
      <c r="W460" s="39">
        <v>0</v>
      </c>
      <c r="X460" s="39">
        <v>0</v>
      </c>
      <c r="Y460" s="39">
        <v>0</v>
      </c>
      <c r="Z460" s="39">
        <v>0</v>
      </c>
    </row>
    <row r="461" spans="1:26" outlineLevel="1" x14ac:dyDescent="0.25">
      <c r="A461" s="2" t="s">
        <v>307</v>
      </c>
      <c r="B461" s="2" t="s">
        <v>185</v>
      </c>
      <c r="C461" s="77">
        <v>686</v>
      </c>
      <c r="D461" s="77">
        <v>136</v>
      </c>
      <c r="E461" s="33">
        <v>40742</v>
      </c>
      <c r="F461" s="35">
        <v>42019</v>
      </c>
      <c r="G461" s="179">
        <v>46991</v>
      </c>
      <c r="H461" s="69"/>
      <c r="I461" s="174"/>
      <c r="J461" s="41" t="s">
        <v>717</v>
      </c>
      <c r="K461" s="3" t="s">
        <v>320</v>
      </c>
      <c r="L461" s="13" t="s">
        <v>35</v>
      </c>
      <c r="M461" s="39">
        <v>470</v>
      </c>
      <c r="N461" s="39">
        <v>470</v>
      </c>
      <c r="O461" s="39">
        <v>0</v>
      </c>
      <c r="P461" s="39">
        <v>470</v>
      </c>
      <c r="Q461" s="80">
        <v>67260</v>
      </c>
      <c r="R461" s="39">
        <v>0</v>
      </c>
      <c r="S461" s="39">
        <v>0</v>
      </c>
      <c r="T461" s="39">
        <v>0</v>
      </c>
      <c r="U461" s="39">
        <v>0</v>
      </c>
      <c r="V461" s="39">
        <v>0</v>
      </c>
      <c r="W461" s="39">
        <v>0</v>
      </c>
      <c r="X461" s="39">
        <v>0</v>
      </c>
      <c r="Y461" s="39">
        <v>0</v>
      </c>
      <c r="Z461" s="39">
        <v>0</v>
      </c>
    </row>
    <row r="462" spans="1:26" outlineLevel="1" x14ac:dyDescent="0.25">
      <c r="A462" s="2" t="s">
        <v>307</v>
      </c>
      <c r="B462" s="2" t="s">
        <v>307</v>
      </c>
      <c r="C462" s="77" t="s">
        <v>310</v>
      </c>
      <c r="D462" s="77" t="s">
        <v>311</v>
      </c>
      <c r="E462" s="35">
        <v>41899</v>
      </c>
      <c r="F462" s="35">
        <v>42621</v>
      </c>
      <c r="G462" s="35">
        <v>46311</v>
      </c>
      <c r="H462" s="35"/>
      <c r="I462" s="140"/>
      <c r="J462" s="41">
        <v>120140240</v>
      </c>
      <c r="K462" s="3" t="s">
        <v>403</v>
      </c>
      <c r="L462" s="13" t="s">
        <v>35</v>
      </c>
      <c r="M462" s="11">
        <v>614</v>
      </c>
      <c r="N462" s="39">
        <v>279</v>
      </c>
      <c r="O462" s="39">
        <v>0</v>
      </c>
      <c r="P462" s="39">
        <v>279</v>
      </c>
      <c r="Q462" s="80">
        <v>35500</v>
      </c>
      <c r="R462" s="39">
        <v>30500</v>
      </c>
      <c r="S462" s="39">
        <v>0</v>
      </c>
      <c r="T462" s="39">
        <v>0</v>
      </c>
      <c r="U462" s="39">
        <v>76</v>
      </c>
      <c r="V462" s="39">
        <v>30500</v>
      </c>
      <c r="W462" s="39">
        <v>0</v>
      </c>
      <c r="X462" s="39">
        <v>0</v>
      </c>
      <c r="Y462" s="39">
        <v>0</v>
      </c>
      <c r="Z462" s="39">
        <v>0</v>
      </c>
    </row>
    <row r="463" spans="1:26" outlineLevel="1" x14ac:dyDescent="0.25">
      <c r="A463" s="2" t="s">
        <v>307</v>
      </c>
      <c r="B463" s="2" t="s">
        <v>185</v>
      </c>
      <c r="C463" s="77">
        <v>686</v>
      </c>
      <c r="D463" s="77">
        <v>136</v>
      </c>
      <c r="E463" s="35">
        <v>41855</v>
      </c>
      <c r="F463" s="35">
        <v>42124</v>
      </c>
      <c r="G463" s="180">
        <v>48746</v>
      </c>
      <c r="H463" s="35"/>
      <c r="I463" s="140"/>
      <c r="J463" s="41" t="s">
        <v>746</v>
      </c>
      <c r="K463" s="3" t="s">
        <v>747</v>
      </c>
      <c r="L463" s="13" t="s">
        <v>31</v>
      </c>
      <c r="M463" s="11">
        <v>0</v>
      </c>
      <c r="N463" s="39">
        <v>0</v>
      </c>
      <c r="O463" s="39">
        <v>0</v>
      </c>
      <c r="P463" s="39">
        <v>0</v>
      </c>
      <c r="Q463" s="80">
        <v>709396</v>
      </c>
      <c r="R463" s="39">
        <v>699286</v>
      </c>
      <c r="S463" s="39">
        <v>0</v>
      </c>
      <c r="T463" s="39">
        <v>0</v>
      </c>
      <c r="U463" s="39">
        <v>0</v>
      </c>
      <c r="V463" s="39">
        <v>0</v>
      </c>
      <c r="W463" s="39">
        <v>0</v>
      </c>
      <c r="X463" s="39">
        <v>0</v>
      </c>
      <c r="Y463" s="39">
        <v>2027</v>
      </c>
      <c r="Z463" s="39">
        <v>699286</v>
      </c>
    </row>
    <row r="464" spans="1:26" outlineLevel="1" x14ac:dyDescent="0.25">
      <c r="A464" s="2" t="s">
        <v>307</v>
      </c>
      <c r="B464" s="2" t="s">
        <v>185</v>
      </c>
      <c r="C464" s="77">
        <v>686</v>
      </c>
      <c r="D464" s="77">
        <v>136</v>
      </c>
      <c r="E464" s="35">
        <v>42297</v>
      </c>
      <c r="F464" s="35">
        <v>42531</v>
      </c>
      <c r="G464" s="35">
        <v>45818</v>
      </c>
      <c r="H464" s="35"/>
      <c r="I464" s="140"/>
      <c r="J464" s="41">
        <v>120160080</v>
      </c>
      <c r="K464" s="34" t="s">
        <v>392</v>
      </c>
      <c r="L464" s="13" t="s">
        <v>35</v>
      </c>
      <c r="M464" s="11">
        <v>655</v>
      </c>
      <c r="N464" s="39">
        <v>655</v>
      </c>
      <c r="O464" s="39">
        <v>0</v>
      </c>
      <c r="P464" s="39">
        <v>655</v>
      </c>
      <c r="Q464" s="80">
        <v>204000</v>
      </c>
      <c r="R464" s="39">
        <v>136950</v>
      </c>
      <c r="S464" s="39">
        <v>683</v>
      </c>
      <c r="T464" s="39">
        <v>136950</v>
      </c>
      <c r="U464" s="39">
        <v>0</v>
      </c>
      <c r="V464" s="39">
        <v>0</v>
      </c>
      <c r="W464" s="39">
        <v>0</v>
      </c>
      <c r="X464" s="39">
        <v>0</v>
      </c>
      <c r="Y464" s="39">
        <v>0</v>
      </c>
      <c r="Z464" s="39">
        <v>0</v>
      </c>
    </row>
    <row r="465" spans="1:26" outlineLevel="1" x14ac:dyDescent="0.25">
      <c r="A465" s="2" t="s">
        <v>307</v>
      </c>
      <c r="B465" s="2" t="s">
        <v>185</v>
      </c>
      <c r="C465" s="77" t="s">
        <v>308</v>
      </c>
      <c r="D465" s="77" t="s">
        <v>309</v>
      </c>
      <c r="E465" s="33">
        <v>43480</v>
      </c>
      <c r="F465" s="35">
        <v>43615</v>
      </c>
      <c r="G465" s="54">
        <v>46201</v>
      </c>
      <c r="H465" s="54"/>
      <c r="I465" s="142"/>
      <c r="J465" s="34" t="s">
        <v>632</v>
      </c>
      <c r="K465" s="34" t="s">
        <v>633</v>
      </c>
      <c r="L465" s="13" t="s">
        <v>35</v>
      </c>
      <c r="M465" s="11">
        <v>790</v>
      </c>
      <c r="N465" s="11">
        <v>790</v>
      </c>
      <c r="O465" s="11">
        <v>0</v>
      </c>
      <c r="P465" s="11">
        <v>790</v>
      </c>
      <c r="Q465" s="12">
        <v>110379</v>
      </c>
      <c r="R465" s="11">
        <v>75451</v>
      </c>
      <c r="S465" s="11">
        <v>0</v>
      </c>
      <c r="T465" s="11">
        <v>0</v>
      </c>
      <c r="U465" s="11">
        <v>188</v>
      </c>
      <c r="V465" s="11">
        <v>75451</v>
      </c>
      <c r="W465" s="11">
        <v>0</v>
      </c>
      <c r="X465" s="11">
        <v>0</v>
      </c>
      <c r="Y465" s="11">
        <v>0</v>
      </c>
      <c r="Z465" s="11">
        <v>0</v>
      </c>
    </row>
    <row r="466" spans="1:26" outlineLevel="1" x14ac:dyDescent="0.25">
      <c r="A466" s="2" t="s">
        <v>307</v>
      </c>
      <c r="B466" s="2" t="s">
        <v>307</v>
      </c>
      <c r="C466" s="77" t="s">
        <v>310</v>
      </c>
      <c r="D466" s="77" t="s">
        <v>311</v>
      </c>
      <c r="E466" s="33">
        <v>44630</v>
      </c>
      <c r="F466" s="35">
        <v>44763</v>
      </c>
      <c r="G466" s="54">
        <v>46640</v>
      </c>
      <c r="H466" s="54"/>
      <c r="I466" s="142"/>
      <c r="J466" s="34">
        <v>120220090</v>
      </c>
      <c r="K466" s="34" t="s">
        <v>635</v>
      </c>
      <c r="L466" s="13" t="s">
        <v>16</v>
      </c>
      <c r="M466" s="11">
        <v>163</v>
      </c>
      <c r="N466" s="11">
        <v>163</v>
      </c>
      <c r="O466" s="11">
        <v>0</v>
      </c>
      <c r="P466" s="11">
        <v>163</v>
      </c>
      <c r="Q466" s="12">
        <v>0</v>
      </c>
      <c r="R466" s="11">
        <v>0</v>
      </c>
      <c r="S466" s="11">
        <v>0</v>
      </c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0</v>
      </c>
      <c r="Z466" s="11">
        <v>0</v>
      </c>
    </row>
    <row r="467" spans="1:26" outlineLevel="1" x14ac:dyDescent="0.25">
      <c r="A467" s="2" t="s">
        <v>307</v>
      </c>
      <c r="B467" s="2" t="s">
        <v>185</v>
      </c>
      <c r="C467" s="77" t="s">
        <v>308</v>
      </c>
      <c r="D467" s="77" t="s">
        <v>309</v>
      </c>
      <c r="E467" s="33">
        <v>38553</v>
      </c>
      <c r="F467" s="35">
        <v>38827</v>
      </c>
      <c r="G467" s="69">
        <v>43788</v>
      </c>
      <c r="H467" s="69"/>
      <c r="I467" s="174"/>
      <c r="J467" s="34">
        <v>820060060</v>
      </c>
      <c r="K467" s="3" t="s">
        <v>312</v>
      </c>
      <c r="L467" s="13" t="s">
        <v>31</v>
      </c>
      <c r="M467" s="11">
        <v>0</v>
      </c>
      <c r="N467" s="11">
        <v>0</v>
      </c>
      <c r="O467" s="11">
        <v>0</v>
      </c>
      <c r="P467" s="11">
        <v>0</v>
      </c>
      <c r="Q467" s="12">
        <v>12694</v>
      </c>
      <c r="R467" s="11">
        <v>12694</v>
      </c>
      <c r="S467" s="11">
        <v>56</v>
      </c>
      <c r="T467" s="11">
        <v>12694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</row>
    <row r="468" spans="1:26" x14ac:dyDescent="0.25">
      <c r="A468" s="9"/>
      <c r="B468" s="9"/>
      <c r="C468" s="77"/>
      <c r="D468" s="77"/>
      <c r="E468" s="32"/>
      <c r="F468" s="32"/>
      <c r="G468" s="44"/>
      <c r="H468" s="44"/>
      <c r="I468" s="44"/>
      <c r="J468" s="1"/>
      <c r="K468" s="15" t="s">
        <v>307</v>
      </c>
      <c r="L468" s="23">
        <f>COUNTA(L459:L467)</f>
        <v>9</v>
      </c>
      <c r="M468" s="16">
        <f t="shared" ref="M468:Z468" si="44">SUM(M459:M467)</f>
        <v>5447</v>
      </c>
      <c r="N468" s="16">
        <f t="shared" si="44"/>
        <v>3794</v>
      </c>
      <c r="O468" s="16">
        <f t="shared" si="44"/>
        <v>0</v>
      </c>
      <c r="P468" s="16">
        <f t="shared" si="44"/>
        <v>3794</v>
      </c>
      <c r="Q468" s="17">
        <f t="shared" si="44"/>
        <v>4545512</v>
      </c>
      <c r="R468" s="16">
        <f t="shared" si="44"/>
        <v>2127874</v>
      </c>
      <c r="S468" s="16">
        <f t="shared" si="44"/>
        <v>4497</v>
      </c>
      <c r="T468" s="16">
        <f t="shared" si="44"/>
        <v>958982</v>
      </c>
      <c r="U468" s="16">
        <f t="shared" si="44"/>
        <v>1168</v>
      </c>
      <c r="V468" s="16">
        <f t="shared" si="44"/>
        <v>469606</v>
      </c>
      <c r="W468" s="16">
        <f t="shared" si="44"/>
        <v>0</v>
      </c>
      <c r="X468" s="16">
        <f t="shared" si="44"/>
        <v>0</v>
      </c>
      <c r="Y468" s="16">
        <f t="shared" si="44"/>
        <v>2027</v>
      </c>
      <c r="Z468" s="16">
        <f t="shared" si="44"/>
        <v>699286</v>
      </c>
    </row>
    <row r="469" spans="1:26" x14ac:dyDescent="0.25">
      <c r="I469" s="151"/>
      <c r="J469" s="1"/>
      <c r="K469" s="15"/>
      <c r="L469" s="23"/>
      <c r="M469" s="16"/>
      <c r="N469" s="16"/>
      <c r="O469" s="16"/>
      <c r="P469" s="16"/>
      <c r="Q469" s="17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outlineLevel="1" x14ac:dyDescent="0.25">
      <c r="I470" s="151"/>
      <c r="J470" s="10" t="s">
        <v>12</v>
      </c>
      <c r="K470" s="10" t="s">
        <v>13</v>
      </c>
      <c r="L470" s="23"/>
      <c r="M470" s="16"/>
      <c r="N470" s="16"/>
      <c r="O470" s="16"/>
      <c r="P470" s="16"/>
      <c r="Q470" s="17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s="99" customFormat="1" outlineLevel="1" x14ac:dyDescent="0.25">
      <c r="A471" s="2" t="s">
        <v>389</v>
      </c>
      <c r="B471" s="2" t="s">
        <v>185</v>
      </c>
      <c r="C471" s="38">
        <v>685</v>
      </c>
      <c r="D471" s="38">
        <v>133</v>
      </c>
      <c r="E471" s="33">
        <v>43882</v>
      </c>
      <c r="F471" s="35">
        <v>44035</v>
      </c>
      <c r="G471" s="54">
        <v>11183</v>
      </c>
      <c r="H471" s="54"/>
      <c r="I471" s="142"/>
      <c r="J471" s="41">
        <v>120200140</v>
      </c>
      <c r="K471" s="3" t="s">
        <v>509</v>
      </c>
      <c r="L471" s="13" t="s">
        <v>35</v>
      </c>
      <c r="M471" s="40">
        <v>745</v>
      </c>
      <c r="N471" s="40">
        <v>714</v>
      </c>
      <c r="O471" s="40">
        <v>76</v>
      </c>
      <c r="P471" s="40">
        <v>638</v>
      </c>
      <c r="Q471" s="80">
        <v>15000</v>
      </c>
      <c r="R471" s="39">
        <v>11880</v>
      </c>
      <c r="S471" s="39">
        <v>0</v>
      </c>
      <c r="T471" s="39">
        <v>0</v>
      </c>
      <c r="U471" s="39">
        <v>30</v>
      </c>
      <c r="V471" s="39">
        <v>11880</v>
      </c>
      <c r="W471" s="39">
        <v>0</v>
      </c>
      <c r="X471" s="39">
        <v>0</v>
      </c>
      <c r="Y471" s="39">
        <v>0</v>
      </c>
      <c r="Z471" s="40">
        <v>0</v>
      </c>
    </row>
    <row r="472" spans="1:26" s="99" customFormat="1" outlineLevel="1" x14ac:dyDescent="0.25">
      <c r="A472" s="2" t="s">
        <v>389</v>
      </c>
      <c r="B472" s="2" t="s">
        <v>185</v>
      </c>
      <c r="C472" s="77" t="s">
        <v>749</v>
      </c>
      <c r="D472" s="77" t="s">
        <v>750</v>
      </c>
      <c r="E472" s="33">
        <v>44699</v>
      </c>
      <c r="F472" s="35">
        <v>45120</v>
      </c>
      <c r="G472" s="54">
        <v>11225</v>
      </c>
      <c r="H472" s="54"/>
      <c r="I472" s="142"/>
      <c r="J472" s="34">
        <v>120220140</v>
      </c>
      <c r="K472" s="34" t="s">
        <v>748</v>
      </c>
      <c r="L472" s="13" t="s">
        <v>35</v>
      </c>
      <c r="M472" s="11">
        <v>500</v>
      </c>
      <c r="N472" s="11">
        <v>500</v>
      </c>
      <c r="O472" s="11">
        <v>0</v>
      </c>
      <c r="P472" s="11">
        <v>500</v>
      </c>
      <c r="Q472" s="12">
        <v>108965</v>
      </c>
      <c r="R472" s="11">
        <v>0</v>
      </c>
      <c r="S472" s="11">
        <v>0</v>
      </c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0</v>
      </c>
      <c r="Z472" s="11">
        <v>0</v>
      </c>
    </row>
    <row r="473" spans="1:26" s="99" customFormat="1" outlineLevel="1" x14ac:dyDescent="0.25">
      <c r="A473" s="2" t="s">
        <v>389</v>
      </c>
      <c r="B473" s="2" t="s">
        <v>185</v>
      </c>
      <c r="C473" s="77" t="s">
        <v>776</v>
      </c>
      <c r="D473" s="77" t="s">
        <v>777</v>
      </c>
      <c r="E473" s="33">
        <v>45215</v>
      </c>
      <c r="F473" s="35">
        <v>45211</v>
      </c>
      <c r="G473" s="54">
        <v>47093</v>
      </c>
      <c r="H473" s="54"/>
      <c r="I473" s="54"/>
      <c r="J473" s="34">
        <v>120230100</v>
      </c>
      <c r="K473" s="34" t="s">
        <v>775</v>
      </c>
      <c r="L473" s="13" t="s">
        <v>16</v>
      </c>
      <c r="M473" s="11">
        <v>86</v>
      </c>
      <c r="N473" s="11">
        <v>86</v>
      </c>
      <c r="O473" s="11">
        <v>86</v>
      </c>
      <c r="P473" s="11">
        <v>0</v>
      </c>
      <c r="Q473" s="12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</row>
    <row r="474" spans="1:26" x14ac:dyDescent="0.25">
      <c r="A474" s="9"/>
      <c r="B474" s="9"/>
      <c r="C474" s="77"/>
      <c r="D474" s="77"/>
      <c r="E474" s="32"/>
      <c r="F474" s="32"/>
      <c r="G474" s="44"/>
      <c r="H474" s="44"/>
      <c r="I474" s="44"/>
      <c r="J474" s="1"/>
      <c r="K474" s="15" t="s">
        <v>389</v>
      </c>
      <c r="L474" s="23">
        <f>COUNTA(L471:L473)</f>
        <v>3</v>
      </c>
      <c r="M474" s="16">
        <f t="shared" ref="M474:Z474" si="45">SUM(M471:M473)</f>
        <v>1331</v>
      </c>
      <c r="N474" s="16">
        <f t="shared" si="45"/>
        <v>1300</v>
      </c>
      <c r="O474" s="16">
        <f t="shared" si="45"/>
        <v>162</v>
      </c>
      <c r="P474" s="16">
        <f t="shared" si="45"/>
        <v>1138</v>
      </c>
      <c r="Q474" s="17">
        <f t="shared" si="45"/>
        <v>123965</v>
      </c>
      <c r="R474" s="16">
        <f t="shared" si="45"/>
        <v>11880</v>
      </c>
      <c r="S474" s="16">
        <f t="shared" si="45"/>
        <v>0</v>
      </c>
      <c r="T474" s="16">
        <f t="shared" si="45"/>
        <v>0</v>
      </c>
      <c r="U474" s="16">
        <f t="shared" si="45"/>
        <v>30</v>
      </c>
      <c r="V474" s="16">
        <f t="shared" si="45"/>
        <v>11880</v>
      </c>
      <c r="W474" s="16">
        <f t="shared" si="45"/>
        <v>0</v>
      </c>
      <c r="X474" s="16">
        <f t="shared" si="45"/>
        <v>0</v>
      </c>
      <c r="Y474" s="16">
        <f t="shared" si="45"/>
        <v>0</v>
      </c>
      <c r="Z474" s="16">
        <f t="shared" si="45"/>
        <v>0</v>
      </c>
    </row>
    <row r="475" spans="1:26" x14ac:dyDescent="0.25">
      <c r="I475" s="151"/>
      <c r="J475" s="20"/>
      <c r="K475" s="20"/>
      <c r="L475" s="24"/>
      <c r="M475" s="21"/>
      <c r="N475" s="21"/>
      <c r="O475" s="21"/>
      <c r="P475" s="21"/>
      <c r="Q475" s="22"/>
      <c r="R475" s="21"/>
      <c r="S475" s="21"/>
      <c r="T475" s="21"/>
      <c r="U475" s="21"/>
      <c r="V475" s="21"/>
      <c r="W475" s="21"/>
      <c r="X475" s="21"/>
      <c r="Y475" s="21"/>
    </row>
    <row r="476" spans="1:26" outlineLevel="1" x14ac:dyDescent="0.25">
      <c r="I476" s="151"/>
      <c r="J476" s="10" t="s">
        <v>12</v>
      </c>
      <c r="K476" s="10" t="s">
        <v>13</v>
      </c>
      <c r="L476" s="25"/>
      <c r="M476" s="11"/>
      <c r="N476" s="11"/>
      <c r="O476" s="11"/>
      <c r="P476" s="11"/>
      <c r="Q476" s="12"/>
      <c r="R476" s="11"/>
      <c r="S476" s="11"/>
      <c r="T476" s="11"/>
      <c r="U476" s="11"/>
      <c r="V476" s="11"/>
      <c r="W476" s="11"/>
      <c r="X476" s="11"/>
      <c r="Y476" s="11"/>
    </row>
    <row r="477" spans="1:26" outlineLevel="1" x14ac:dyDescent="0.25">
      <c r="A477" s="2" t="s">
        <v>313</v>
      </c>
      <c r="B477" s="2" t="s">
        <v>102</v>
      </c>
      <c r="C477" s="77" t="s">
        <v>314</v>
      </c>
      <c r="D477" s="77" t="s">
        <v>315</v>
      </c>
      <c r="E477" s="33">
        <v>39260</v>
      </c>
      <c r="F477" s="35">
        <v>39360</v>
      </c>
      <c r="G477" s="54" t="s">
        <v>15</v>
      </c>
      <c r="H477" s="106">
        <v>43378</v>
      </c>
      <c r="I477" s="140">
        <v>23947</v>
      </c>
      <c r="J477" s="41" t="s">
        <v>792</v>
      </c>
      <c r="K477" s="34" t="s">
        <v>784</v>
      </c>
      <c r="L477" s="13" t="s">
        <v>16</v>
      </c>
      <c r="M477" s="39">
        <v>3</v>
      </c>
      <c r="N477" s="39">
        <v>1</v>
      </c>
      <c r="O477" s="39">
        <v>1</v>
      </c>
      <c r="P477" s="39">
        <v>0</v>
      </c>
      <c r="Q477" s="80">
        <v>0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39">
        <v>0</v>
      </c>
      <c r="X477" s="39">
        <v>0</v>
      </c>
      <c r="Y477" s="39">
        <v>0</v>
      </c>
      <c r="Z477" s="39">
        <v>0</v>
      </c>
    </row>
    <row r="478" spans="1:26" outlineLevel="1" x14ac:dyDescent="0.25">
      <c r="A478" s="2" t="s">
        <v>313</v>
      </c>
      <c r="B478" s="2" t="s">
        <v>102</v>
      </c>
      <c r="C478" s="77" t="s">
        <v>314</v>
      </c>
      <c r="D478" s="77" t="s">
        <v>315</v>
      </c>
      <c r="E478" s="33">
        <v>43719</v>
      </c>
      <c r="F478" s="35">
        <v>44014</v>
      </c>
      <c r="G478" s="54">
        <v>45847</v>
      </c>
      <c r="H478" s="54"/>
      <c r="I478" s="142"/>
      <c r="J478" s="41">
        <v>120190170</v>
      </c>
      <c r="K478" s="34" t="s">
        <v>508</v>
      </c>
      <c r="L478" s="13" t="s">
        <v>16</v>
      </c>
      <c r="M478" s="39">
        <v>5</v>
      </c>
      <c r="N478" s="39">
        <v>5</v>
      </c>
      <c r="O478" s="39">
        <v>5</v>
      </c>
      <c r="P478" s="39">
        <v>0</v>
      </c>
      <c r="Q478" s="80">
        <v>0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39">
        <v>0</v>
      </c>
      <c r="X478" s="39">
        <v>0</v>
      </c>
      <c r="Y478" s="39">
        <v>0</v>
      </c>
      <c r="Z478" s="39">
        <v>0</v>
      </c>
    </row>
    <row r="479" spans="1:26" x14ac:dyDescent="0.25">
      <c r="A479" s="9"/>
      <c r="B479" s="9"/>
      <c r="C479" s="77"/>
      <c r="D479" s="77"/>
      <c r="E479" s="32"/>
      <c r="F479" s="32"/>
      <c r="G479" s="44"/>
      <c r="H479" s="44"/>
      <c r="I479" s="44"/>
      <c r="J479" s="1"/>
      <c r="K479" s="15" t="s">
        <v>313</v>
      </c>
      <c r="L479" s="23">
        <f>COUNTA(L477:L478)</f>
        <v>2</v>
      </c>
      <c r="M479" s="16">
        <f>SUM(M477:M478)</f>
        <v>8</v>
      </c>
      <c r="N479" s="16">
        <f t="shared" ref="N479:Z479" si="46">SUM(N477:N478)</f>
        <v>6</v>
      </c>
      <c r="O479" s="16">
        <f t="shared" si="46"/>
        <v>6</v>
      </c>
      <c r="P479" s="16">
        <f t="shared" si="46"/>
        <v>0</v>
      </c>
      <c r="Q479" s="17">
        <f t="shared" si="46"/>
        <v>0</v>
      </c>
      <c r="R479" s="16">
        <f t="shared" si="46"/>
        <v>0</v>
      </c>
      <c r="S479" s="16">
        <f t="shared" si="46"/>
        <v>0</v>
      </c>
      <c r="T479" s="16">
        <f t="shared" si="46"/>
        <v>0</v>
      </c>
      <c r="U479" s="16">
        <f t="shared" si="46"/>
        <v>0</v>
      </c>
      <c r="V479" s="16">
        <f t="shared" si="46"/>
        <v>0</v>
      </c>
      <c r="W479" s="16">
        <f t="shared" si="46"/>
        <v>0</v>
      </c>
      <c r="X479" s="16">
        <f t="shared" si="46"/>
        <v>0</v>
      </c>
      <c r="Y479" s="16">
        <f t="shared" si="46"/>
        <v>0</v>
      </c>
      <c r="Z479" s="16">
        <f t="shared" si="46"/>
        <v>0</v>
      </c>
    </row>
    <row r="480" spans="1:26" x14ac:dyDescent="0.25">
      <c r="I480" s="151"/>
      <c r="J480" s="1"/>
      <c r="K480" s="15"/>
      <c r="L480" s="23"/>
      <c r="M480" s="16"/>
      <c r="N480" s="16"/>
      <c r="O480" s="16"/>
      <c r="P480" s="16"/>
      <c r="Q480" s="17"/>
      <c r="R480" s="16"/>
      <c r="S480" s="16"/>
      <c r="T480" s="16"/>
      <c r="U480" s="16"/>
      <c r="V480" s="16"/>
      <c r="W480" s="16"/>
      <c r="X480" s="16"/>
      <c r="Y480" s="16"/>
    </row>
    <row r="481" spans="1:26" outlineLevel="1" x14ac:dyDescent="0.25">
      <c r="I481" s="151"/>
      <c r="J481" s="10" t="s">
        <v>12</v>
      </c>
      <c r="K481" s="10" t="s">
        <v>13</v>
      </c>
      <c r="L481" s="25"/>
      <c r="M481" s="11"/>
      <c r="N481" s="11"/>
      <c r="O481" s="11"/>
      <c r="P481" s="11"/>
      <c r="Q481" s="12"/>
      <c r="R481" s="11"/>
      <c r="S481" s="11"/>
      <c r="T481" s="11"/>
      <c r="U481" s="11"/>
      <c r="V481" s="11"/>
      <c r="W481" s="11"/>
      <c r="X481" s="11"/>
      <c r="Y481" s="11"/>
    </row>
    <row r="482" spans="1:26" outlineLevel="1" x14ac:dyDescent="0.25">
      <c r="A482" s="2" t="s">
        <v>331</v>
      </c>
      <c r="B482" s="2" t="s">
        <v>102</v>
      </c>
      <c r="C482" s="77">
        <v>594</v>
      </c>
      <c r="D482" s="77" t="s">
        <v>325</v>
      </c>
      <c r="E482" s="33">
        <v>37420</v>
      </c>
      <c r="F482" s="35">
        <v>37539</v>
      </c>
      <c r="G482" s="54" t="s">
        <v>15</v>
      </c>
      <c r="H482" s="54">
        <v>38708</v>
      </c>
      <c r="I482" s="142">
        <v>22577</v>
      </c>
      <c r="J482" s="41">
        <v>120021160</v>
      </c>
      <c r="K482" s="3" t="s">
        <v>783</v>
      </c>
      <c r="L482" s="13" t="s">
        <v>16</v>
      </c>
      <c r="M482" s="11">
        <v>2</v>
      </c>
      <c r="N482" s="11">
        <v>1</v>
      </c>
      <c r="O482" s="11">
        <v>1</v>
      </c>
      <c r="P482" s="11">
        <v>0</v>
      </c>
      <c r="Q482" s="12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</row>
    <row r="483" spans="1:26" outlineLevel="1" x14ac:dyDescent="0.25">
      <c r="A483" s="2" t="s">
        <v>331</v>
      </c>
      <c r="B483" s="2" t="s">
        <v>102</v>
      </c>
      <c r="C483" s="77">
        <v>594</v>
      </c>
      <c r="D483" s="77" t="s">
        <v>325</v>
      </c>
      <c r="E483" s="33">
        <v>43636</v>
      </c>
      <c r="F483" s="35">
        <v>44245</v>
      </c>
      <c r="G483" s="54">
        <v>46076</v>
      </c>
      <c r="H483" s="54"/>
      <c r="I483" s="142"/>
      <c r="J483" s="41" t="s">
        <v>558</v>
      </c>
      <c r="K483" s="34" t="s">
        <v>556</v>
      </c>
      <c r="L483" s="13" t="s">
        <v>35</v>
      </c>
      <c r="M483" s="11">
        <v>463</v>
      </c>
      <c r="N483" s="11">
        <v>367</v>
      </c>
      <c r="O483" s="11">
        <v>0</v>
      </c>
      <c r="P483" s="11">
        <v>367</v>
      </c>
      <c r="Q483" s="12">
        <v>16039</v>
      </c>
      <c r="R483" s="11">
        <v>12869</v>
      </c>
      <c r="S483" s="11">
        <v>0</v>
      </c>
      <c r="T483" s="11">
        <v>0</v>
      </c>
      <c r="U483" s="11">
        <v>33</v>
      </c>
      <c r="V483" s="11">
        <v>12869</v>
      </c>
      <c r="W483" s="11">
        <v>0</v>
      </c>
      <c r="X483" s="11">
        <v>0</v>
      </c>
      <c r="Y483" s="11">
        <v>0</v>
      </c>
      <c r="Z483" s="11">
        <v>0</v>
      </c>
    </row>
    <row r="484" spans="1:26" outlineLevel="1" x14ac:dyDescent="0.25">
      <c r="A484" s="2" t="s">
        <v>331</v>
      </c>
      <c r="B484" s="2" t="s">
        <v>102</v>
      </c>
      <c r="C484" s="77" t="s">
        <v>577</v>
      </c>
      <c r="D484" s="77" t="s">
        <v>578</v>
      </c>
      <c r="E484" s="33">
        <v>44620</v>
      </c>
      <c r="F484" s="35">
        <v>44749</v>
      </c>
      <c r="G484" s="54">
        <v>46627</v>
      </c>
      <c r="H484" s="54"/>
      <c r="I484" s="142"/>
      <c r="J484" s="34">
        <v>120220060</v>
      </c>
      <c r="K484" s="3" t="s">
        <v>634</v>
      </c>
      <c r="L484" s="13" t="s">
        <v>16</v>
      </c>
      <c r="M484" s="11">
        <v>387</v>
      </c>
      <c r="N484" s="11">
        <v>387</v>
      </c>
      <c r="O484" s="11">
        <v>0</v>
      </c>
      <c r="P484" s="11">
        <v>387</v>
      </c>
      <c r="Q484" s="12">
        <v>0</v>
      </c>
      <c r="R484" s="11">
        <v>0</v>
      </c>
      <c r="S484" s="11">
        <v>0</v>
      </c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0</v>
      </c>
      <c r="Z484" s="11">
        <v>0</v>
      </c>
    </row>
    <row r="485" spans="1:26" outlineLevel="1" x14ac:dyDescent="0.25">
      <c r="A485" s="2" t="s">
        <v>331</v>
      </c>
      <c r="B485" s="2" t="s">
        <v>102</v>
      </c>
      <c r="C485" s="77">
        <v>594</v>
      </c>
      <c r="D485" s="77" t="s">
        <v>325</v>
      </c>
      <c r="E485" s="33">
        <v>43486</v>
      </c>
      <c r="F485" s="35">
        <v>44616</v>
      </c>
      <c r="G485" s="54">
        <v>46479</v>
      </c>
      <c r="H485" s="54"/>
      <c r="I485" s="142"/>
      <c r="J485" s="41">
        <v>620190070</v>
      </c>
      <c r="K485" s="34" t="s">
        <v>623</v>
      </c>
      <c r="L485" s="13" t="s">
        <v>16</v>
      </c>
      <c r="M485" s="11">
        <v>2</v>
      </c>
      <c r="N485" s="11">
        <v>2</v>
      </c>
      <c r="O485" s="11">
        <v>2</v>
      </c>
      <c r="P485" s="11">
        <v>0</v>
      </c>
      <c r="Q485" s="12">
        <v>0</v>
      </c>
      <c r="R485" s="11">
        <v>0</v>
      </c>
      <c r="S485" s="11">
        <v>0</v>
      </c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</row>
    <row r="486" spans="1:26" outlineLevel="1" x14ac:dyDescent="0.25">
      <c r="A486" s="2" t="s">
        <v>331</v>
      </c>
      <c r="B486" s="2" t="s">
        <v>102</v>
      </c>
      <c r="C486" s="77">
        <v>594</v>
      </c>
      <c r="D486" s="77" t="s">
        <v>325</v>
      </c>
      <c r="E486" s="33">
        <v>44179</v>
      </c>
      <c r="F486" s="35">
        <v>44299</v>
      </c>
      <c r="G486" s="54">
        <v>46127</v>
      </c>
      <c r="H486" s="54"/>
      <c r="I486" s="142"/>
      <c r="J486" s="41" t="s">
        <v>559</v>
      </c>
      <c r="K486" s="34" t="s">
        <v>557</v>
      </c>
      <c r="L486" s="13" t="s">
        <v>16</v>
      </c>
      <c r="M486" s="11">
        <v>3</v>
      </c>
      <c r="N486" s="11">
        <v>2</v>
      </c>
      <c r="O486" s="11">
        <v>2</v>
      </c>
      <c r="P486" s="11">
        <v>0</v>
      </c>
      <c r="Q486" s="12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0</v>
      </c>
      <c r="Z486" s="11">
        <v>0</v>
      </c>
    </row>
    <row r="487" spans="1:26" x14ac:dyDescent="0.25">
      <c r="C487" s="77"/>
      <c r="D487" s="77"/>
      <c r="E487" s="32"/>
      <c r="F487" s="32"/>
      <c r="G487" s="34"/>
      <c r="H487" s="34"/>
      <c r="I487" s="34"/>
      <c r="J487" s="1"/>
      <c r="K487" s="15" t="s">
        <v>331</v>
      </c>
      <c r="L487" s="23">
        <f>COUNTA(L482:L486)</f>
        <v>5</v>
      </c>
      <c r="M487" s="16">
        <f>SUM(M482:M486)</f>
        <v>857</v>
      </c>
      <c r="N487" s="16">
        <f t="shared" ref="N487:Z487" si="47">SUM(N482:N486)</f>
        <v>759</v>
      </c>
      <c r="O487" s="16">
        <f t="shared" si="47"/>
        <v>5</v>
      </c>
      <c r="P487" s="16">
        <f t="shared" si="47"/>
        <v>754</v>
      </c>
      <c r="Q487" s="17">
        <f t="shared" si="47"/>
        <v>16039</v>
      </c>
      <c r="R487" s="16">
        <f t="shared" si="47"/>
        <v>12869</v>
      </c>
      <c r="S487" s="16">
        <f t="shared" si="47"/>
        <v>0</v>
      </c>
      <c r="T487" s="16">
        <f t="shared" si="47"/>
        <v>0</v>
      </c>
      <c r="U487" s="16">
        <f t="shared" si="47"/>
        <v>33</v>
      </c>
      <c r="V487" s="16">
        <f t="shared" si="47"/>
        <v>12869</v>
      </c>
      <c r="W487" s="16">
        <f t="shared" si="47"/>
        <v>0</v>
      </c>
      <c r="X487" s="16">
        <f t="shared" si="47"/>
        <v>0</v>
      </c>
      <c r="Y487" s="16">
        <f t="shared" si="47"/>
        <v>0</v>
      </c>
      <c r="Z487" s="16">
        <f t="shared" si="47"/>
        <v>0</v>
      </c>
    </row>
    <row r="488" spans="1:26" x14ac:dyDescent="0.25">
      <c r="C488" s="77"/>
      <c r="D488" s="77"/>
      <c r="E488" s="32"/>
      <c r="F488" s="32"/>
      <c r="G488" s="34"/>
      <c r="H488" s="34"/>
      <c r="I488" s="34"/>
      <c r="J488" s="1"/>
      <c r="K488" s="15"/>
      <c r="L488" s="23"/>
      <c r="M488" s="16"/>
      <c r="N488" s="16"/>
      <c r="O488" s="16"/>
      <c r="P488" s="16"/>
      <c r="Q488" s="17"/>
      <c r="R488" s="16"/>
      <c r="S488" s="16"/>
      <c r="T488" s="16"/>
      <c r="U488" s="16"/>
      <c r="V488" s="16"/>
      <c r="W488" s="16"/>
      <c r="X488" s="16"/>
      <c r="Y488" s="16"/>
    </row>
    <row r="489" spans="1:26" x14ac:dyDescent="0.25">
      <c r="C489" s="77"/>
      <c r="D489" s="77"/>
      <c r="E489" s="32"/>
      <c r="F489" s="32"/>
      <c r="G489" s="34"/>
      <c r="H489" s="34"/>
      <c r="I489" s="34"/>
      <c r="J489" s="1"/>
      <c r="K489" s="26" t="s">
        <v>427</v>
      </c>
      <c r="L489" s="74">
        <f>L19+L27+L44+L69+L74+L77+L80+L85+L101+L119+L133+L136+L152+L155+L160+L165+L192+L201+L210+L221+L225+L234+L239+L246+L251+L254+L259+L272+L280+L295+L308+L366+L381+L393+L397+L417+L423+L430+L433+L438+L446+L452+L456+L468+L474+L479+L487</f>
        <v>344</v>
      </c>
      <c r="M489" s="74">
        <f t="shared" ref="M489:Z489" si="48">M19+M27+M44+M69+M74+M77+M80+M85+M101+M119+M133+M136+M487+M152+M155+M160+M165+M192+M201+M210+M221+M225+M234+M239+M246+M254+M251+M259+M272+M280+M295+M308+M366+M381+M393+M397+M417+M433+M423+M430+M438+M446+M456+M468+M474+M479+M452</f>
        <v>50837</v>
      </c>
      <c r="N489" s="74">
        <f t="shared" si="48"/>
        <v>35240</v>
      </c>
      <c r="O489" s="74">
        <f t="shared" si="48"/>
        <v>4782</v>
      </c>
      <c r="P489" s="74">
        <f t="shared" si="48"/>
        <v>30458</v>
      </c>
      <c r="Q489" s="90">
        <f t="shared" si="48"/>
        <v>41049771</v>
      </c>
      <c r="R489" s="74">
        <f t="shared" si="48"/>
        <v>22089897</v>
      </c>
      <c r="S489" s="74">
        <f t="shared" si="48"/>
        <v>46500</v>
      </c>
      <c r="T489" s="74">
        <f t="shared" si="48"/>
        <v>11885145</v>
      </c>
      <c r="U489" s="74">
        <f t="shared" si="48"/>
        <v>10171</v>
      </c>
      <c r="V489" s="74">
        <f t="shared" si="48"/>
        <v>4267106</v>
      </c>
      <c r="W489" s="74">
        <f t="shared" si="48"/>
        <v>1904</v>
      </c>
      <c r="X489" s="74">
        <f t="shared" si="48"/>
        <v>807973</v>
      </c>
      <c r="Y489" s="74">
        <f t="shared" si="48"/>
        <v>6582</v>
      </c>
      <c r="Z489" s="74">
        <f t="shared" si="48"/>
        <v>5129673</v>
      </c>
    </row>
    <row r="490" spans="1:26" x14ac:dyDescent="0.25">
      <c r="C490" s="77"/>
      <c r="D490" s="77"/>
      <c r="E490" s="32"/>
      <c r="F490" s="32"/>
      <c r="G490" s="34"/>
      <c r="H490" s="34"/>
      <c r="I490" s="34"/>
      <c r="J490" s="1"/>
      <c r="K490" s="26"/>
      <c r="L490" s="74"/>
      <c r="M490" s="74"/>
      <c r="N490" s="74"/>
      <c r="O490" s="74"/>
      <c r="P490" s="74"/>
      <c r="Q490" s="188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x14ac:dyDescent="0.25">
      <c r="K491" s="3" t="s">
        <v>447</v>
      </c>
    </row>
    <row r="492" spans="1:26" x14ac:dyDescent="0.25">
      <c r="K492" s="3" t="s">
        <v>838</v>
      </c>
    </row>
    <row r="493" spans="1:26" x14ac:dyDescent="0.25">
      <c r="K493" s="3" t="s">
        <v>448</v>
      </c>
    </row>
    <row r="494" spans="1:26" x14ac:dyDescent="0.25">
      <c r="A494" s="29"/>
      <c r="B494" s="29"/>
      <c r="C494" s="77"/>
      <c r="D494" s="77"/>
      <c r="E494" s="33"/>
      <c r="F494" s="35"/>
      <c r="G494" s="54"/>
      <c r="H494" s="54"/>
      <c r="I494" s="54"/>
    </row>
    <row r="495" spans="1:26" x14ac:dyDescent="0.25">
      <c r="A495" s="29"/>
      <c r="B495" s="29"/>
      <c r="C495" s="77"/>
      <c r="D495" s="77"/>
      <c r="E495" s="33"/>
      <c r="F495" s="35"/>
      <c r="G495" s="54"/>
      <c r="H495" s="54"/>
      <c r="I495" s="54"/>
      <c r="J495" s="34"/>
      <c r="K495" s="3"/>
      <c r="L495" s="13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x14ac:dyDescent="0.25">
      <c r="A496" s="29"/>
      <c r="B496" s="29"/>
      <c r="C496" s="77"/>
      <c r="D496" s="77"/>
      <c r="E496" s="33"/>
      <c r="F496" s="35"/>
      <c r="G496" s="54"/>
      <c r="H496" s="54"/>
      <c r="I496" s="54"/>
      <c r="J496" s="34"/>
      <c r="K496" s="3"/>
      <c r="L496" s="13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x14ac:dyDescent="0.25">
      <c r="A497" s="29"/>
      <c r="B497" s="29"/>
      <c r="C497" s="77"/>
      <c r="D497" s="77"/>
      <c r="E497" s="33"/>
      <c r="F497" s="35"/>
      <c r="G497" s="54"/>
      <c r="H497" s="54"/>
      <c r="I497" s="54"/>
      <c r="J497" s="41"/>
      <c r="K497" s="15"/>
      <c r="L497" s="123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</row>
    <row r="498" spans="1:26" x14ac:dyDescent="0.25">
      <c r="A498" s="29"/>
      <c r="B498" s="29"/>
      <c r="C498" s="77"/>
      <c r="D498" s="77"/>
      <c r="E498" s="33"/>
      <c r="F498" s="35"/>
      <c r="G498" s="54"/>
      <c r="H498" s="54"/>
      <c r="I498" s="54"/>
      <c r="J498" s="41"/>
      <c r="K498" s="15"/>
      <c r="L498" s="123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</row>
    <row r="499" spans="1:26" x14ac:dyDescent="0.25">
      <c r="A499" s="29"/>
      <c r="B499" s="29"/>
      <c r="C499" s="77"/>
      <c r="D499" s="77"/>
      <c r="E499" s="33"/>
      <c r="F499" s="35"/>
      <c r="G499" s="54"/>
      <c r="H499" s="54"/>
      <c r="I499" s="54"/>
      <c r="J499" s="129"/>
      <c r="K499" s="118"/>
      <c r="L499" s="119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</row>
    <row r="500" spans="1:26" x14ac:dyDescent="0.25">
      <c r="A500" s="29"/>
      <c r="B500" s="29"/>
      <c r="C500" s="77"/>
      <c r="D500" s="77"/>
      <c r="E500" s="33"/>
      <c r="F500" s="35"/>
      <c r="G500" s="54"/>
      <c r="H500" s="54"/>
      <c r="I500" s="54"/>
      <c r="J500" s="34"/>
      <c r="K500" s="3"/>
      <c r="L500" s="13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x14ac:dyDescent="0.25">
      <c r="A501" s="29"/>
      <c r="B501" s="29"/>
      <c r="C501" s="77"/>
      <c r="D501" s="77"/>
      <c r="E501" s="33"/>
      <c r="F501" s="35"/>
      <c r="G501" s="54"/>
      <c r="H501" s="54"/>
      <c r="I501" s="54"/>
      <c r="J501" s="41"/>
      <c r="K501" s="15"/>
      <c r="L501" s="123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</row>
    <row r="502" spans="1:26" x14ac:dyDescent="0.25">
      <c r="A502" s="29"/>
      <c r="B502" s="29"/>
      <c r="C502" s="77"/>
      <c r="D502" s="77"/>
      <c r="E502" s="33"/>
      <c r="F502" s="35"/>
      <c r="G502" s="54"/>
      <c r="H502" s="54"/>
      <c r="I502" s="54"/>
    </row>
    <row r="503" spans="1:26" x14ac:dyDescent="0.25">
      <c r="A503" s="29"/>
      <c r="B503" s="29"/>
      <c r="C503" s="77"/>
      <c r="D503" s="77"/>
      <c r="E503" s="33"/>
      <c r="F503" s="35"/>
      <c r="G503" s="54"/>
      <c r="H503" s="54"/>
      <c r="I503" s="54"/>
      <c r="J503" s="129"/>
      <c r="K503" s="118"/>
      <c r="L503" s="119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</row>
    <row r="504" spans="1:26" x14ac:dyDescent="0.25">
      <c r="A504" s="29"/>
      <c r="B504" s="29"/>
      <c r="C504" s="77"/>
      <c r="D504" s="77"/>
      <c r="E504" s="33"/>
      <c r="F504" s="35"/>
      <c r="G504" s="54"/>
      <c r="H504" s="54"/>
      <c r="I504" s="54"/>
      <c r="J504" s="41"/>
      <c r="K504" s="15"/>
      <c r="L504" s="123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</row>
    <row r="505" spans="1:26" x14ac:dyDescent="0.25">
      <c r="A505" s="29"/>
      <c r="B505" s="29"/>
      <c r="C505" s="77"/>
      <c r="D505" s="77"/>
      <c r="E505" s="33"/>
      <c r="F505" s="35"/>
      <c r="G505" s="54"/>
      <c r="H505" s="54"/>
      <c r="I505" s="54"/>
      <c r="J505" s="41"/>
      <c r="K505" s="15"/>
      <c r="L505" s="123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</row>
    <row r="506" spans="1:26" x14ac:dyDescent="0.25">
      <c r="A506" s="29"/>
      <c r="B506" s="29"/>
      <c r="C506" s="77"/>
      <c r="D506" s="77"/>
      <c r="E506" s="33"/>
      <c r="F506" s="35"/>
      <c r="G506" s="54"/>
      <c r="H506" s="54"/>
      <c r="I506" s="54"/>
      <c r="J506" s="129"/>
      <c r="K506" s="118"/>
      <c r="L506" s="119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</row>
    <row r="507" spans="1:26" x14ac:dyDescent="0.25">
      <c r="A507" s="29"/>
      <c r="B507" s="29"/>
      <c r="C507" s="77"/>
      <c r="D507" s="77"/>
      <c r="E507" s="33"/>
      <c r="F507" s="35"/>
      <c r="G507" s="54"/>
      <c r="H507" s="54"/>
      <c r="I507" s="54"/>
      <c r="J507" s="41"/>
      <c r="K507" s="15"/>
      <c r="L507" s="119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</row>
    <row r="508" spans="1:26" x14ac:dyDescent="0.25">
      <c r="A508" s="29"/>
      <c r="B508" s="29"/>
      <c r="C508" s="77"/>
      <c r="D508" s="77"/>
      <c r="E508" s="33"/>
      <c r="F508" s="35"/>
      <c r="G508" s="54"/>
      <c r="H508" s="54"/>
      <c r="I508" s="54"/>
      <c r="J508" s="41"/>
      <c r="K508" s="15"/>
      <c r="L508" s="119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</row>
    <row r="509" spans="1:26" x14ac:dyDescent="0.25">
      <c r="A509" s="2"/>
      <c r="B509" s="2"/>
      <c r="C509" s="77"/>
      <c r="D509" s="77"/>
      <c r="E509" s="33"/>
      <c r="F509" s="35"/>
      <c r="G509" s="54"/>
      <c r="H509" s="54"/>
      <c r="I509" s="54"/>
      <c r="J509" s="41"/>
      <c r="K509" s="112"/>
      <c r="L509" s="13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x14ac:dyDescent="0.25">
      <c r="A510" s="29"/>
      <c r="B510" s="29"/>
      <c r="C510" s="77"/>
      <c r="D510" s="77"/>
      <c r="E510" s="33"/>
      <c r="F510" s="35"/>
      <c r="G510" s="54"/>
      <c r="H510" s="54"/>
      <c r="I510" s="54"/>
      <c r="J510" s="41"/>
      <c r="K510" s="15"/>
      <c r="L510" s="119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</row>
    <row r="511" spans="1:26" x14ac:dyDescent="0.25">
      <c r="A511" s="29"/>
      <c r="B511" s="29"/>
      <c r="C511" s="77"/>
      <c r="D511" s="77"/>
      <c r="E511" s="33"/>
      <c r="F511" s="35"/>
      <c r="G511" s="54"/>
      <c r="H511" s="54"/>
      <c r="I511" s="54"/>
      <c r="J511" s="41"/>
      <c r="K511" s="15"/>
      <c r="L511" s="119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</row>
    <row r="512" spans="1:26" x14ac:dyDescent="0.25">
      <c r="A512" s="29"/>
      <c r="B512" s="29"/>
      <c r="C512" s="77"/>
      <c r="D512" s="77"/>
      <c r="E512" s="33"/>
      <c r="F512" s="35"/>
      <c r="G512" s="54"/>
      <c r="H512" s="54"/>
      <c r="I512" s="54"/>
      <c r="J512" s="122"/>
      <c r="K512" s="126"/>
      <c r="L512" s="123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</row>
    <row r="513" spans="1:26" x14ac:dyDescent="0.25">
      <c r="A513" s="29"/>
      <c r="B513" s="29"/>
      <c r="C513" s="77"/>
      <c r="D513" s="77"/>
      <c r="E513" s="33"/>
      <c r="F513" s="35"/>
      <c r="G513" s="54"/>
      <c r="H513" s="54"/>
      <c r="I513" s="54"/>
      <c r="J513" s="41"/>
      <c r="K513" s="15"/>
      <c r="L513" s="119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</row>
    <row r="514" spans="1:26" x14ac:dyDescent="0.25">
      <c r="A514" s="29"/>
      <c r="B514" s="29"/>
      <c r="C514" s="77"/>
      <c r="D514" s="77"/>
      <c r="E514" s="33"/>
      <c r="F514" s="35"/>
      <c r="G514" s="54"/>
      <c r="H514" s="54"/>
      <c r="I514" s="54"/>
      <c r="J514" s="41"/>
      <c r="K514" s="15"/>
      <c r="L514" s="119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</row>
    <row r="515" spans="1:26" x14ac:dyDescent="0.25">
      <c r="A515" s="29"/>
      <c r="B515" s="29"/>
      <c r="C515" s="77"/>
      <c r="D515" s="77"/>
      <c r="E515" s="33"/>
      <c r="F515" s="35"/>
      <c r="G515" s="54"/>
      <c r="H515" s="54"/>
      <c r="I515" s="54"/>
      <c r="J515" s="41"/>
      <c r="K515" s="112"/>
      <c r="L515" s="119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</row>
    <row r="516" spans="1:26" x14ac:dyDescent="0.25">
      <c r="A516" s="29"/>
      <c r="B516" s="29"/>
      <c r="C516" s="77"/>
      <c r="D516" s="77"/>
      <c r="E516" s="33"/>
      <c r="F516" s="35"/>
      <c r="G516" s="54"/>
      <c r="H516" s="54"/>
      <c r="I516" s="54"/>
      <c r="J516" s="41"/>
      <c r="K516" s="15"/>
      <c r="L516" s="119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</row>
    <row r="517" spans="1:26" x14ac:dyDescent="0.25">
      <c r="A517" s="29"/>
      <c r="B517" s="29"/>
      <c r="C517" s="77"/>
      <c r="D517" s="77"/>
      <c r="E517" s="33"/>
      <c r="F517" s="35"/>
      <c r="G517" s="54"/>
      <c r="H517" s="54"/>
      <c r="I517" s="54"/>
      <c r="J517" s="41"/>
      <c r="K517" s="126"/>
      <c r="L517" s="123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</row>
    <row r="518" spans="1:26" x14ac:dyDescent="0.25">
      <c r="A518" s="29"/>
      <c r="B518" s="29"/>
      <c r="C518" s="77"/>
      <c r="D518" s="77"/>
      <c r="E518" s="33"/>
      <c r="F518" s="35"/>
      <c r="G518" s="54"/>
      <c r="H518" s="54"/>
      <c r="I518" s="54"/>
      <c r="J518" s="117"/>
      <c r="K518" s="118"/>
      <c r="L518" s="119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</row>
    <row r="519" spans="1:26" x14ac:dyDescent="0.25">
      <c r="A519" s="29"/>
      <c r="B519" s="29"/>
      <c r="C519" s="77"/>
      <c r="D519" s="77"/>
      <c r="E519" s="33"/>
      <c r="F519" s="35"/>
      <c r="G519" s="54"/>
      <c r="H519" s="54"/>
      <c r="I519" s="54"/>
      <c r="J519" s="41"/>
      <c r="K519" s="15"/>
      <c r="L519" s="119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</row>
    <row r="520" spans="1:26" x14ac:dyDescent="0.25">
      <c r="A520" s="29"/>
      <c r="B520" s="29"/>
      <c r="C520" s="77"/>
      <c r="D520" s="77"/>
      <c r="E520" s="33"/>
      <c r="F520" s="35"/>
      <c r="G520" s="54"/>
      <c r="H520" s="54"/>
      <c r="I520" s="54"/>
      <c r="J520" s="41"/>
      <c r="K520" s="15"/>
      <c r="L520" s="119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</row>
    <row r="521" spans="1:26" x14ac:dyDescent="0.25">
      <c r="A521" s="29"/>
      <c r="B521" s="29"/>
      <c r="C521" s="77"/>
      <c r="D521" s="77"/>
      <c r="E521" s="33"/>
      <c r="F521" s="35"/>
      <c r="G521" s="54"/>
      <c r="H521" s="54"/>
      <c r="I521" s="54"/>
      <c r="J521" s="41"/>
      <c r="K521" s="112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x14ac:dyDescent="0.25">
      <c r="A522" s="29"/>
      <c r="B522" s="29"/>
      <c r="C522" s="77"/>
      <c r="D522" s="77"/>
      <c r="E522" s="33"/>
      <c r="F522" s="35"/>
      <c r="G522" s="54"/>
      <c r="H522" s="54"/>
      <c r="I522" s="54"/>
      <c r="J522" s="41"/>
      <c r="K522" s="15"/>
      <c r="L522" s="119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</row>
    <row r="523" spans="1:26" x14ac:dyDescent="0.25">
      <c r="A523" s="29"/>
      <c r="B523" s="29"/>
      <c r="C523" s="77"/>
      <c r="D523" s="77"/>
      <c r="E523" s="33"/>
      <c r="F523" s="35"/>
      <c r="G523" s="54"/>
      <c r="H523" s="54"/>
      <c r="I523" s="54"/>
      <c r="J523" s="41"/>
      <c r="K523" s="15"/>
      <c r="L523" s="119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</row>
    <row r="524" spans="1:26" x14ac:dyDescent="0.25">
      <c r="A524" s="29"/>
      <c r="B524" s="29"/>
      <c r="C524" s="77"/>
      <c r="D524" s="77"/>
      <c r="E524" s="33"/>
      <c r="F524" s="35"/>
      <c r="G524" s="54"/>
      <c r="H524" s="54"/>
      <c r="I524" s="54"/>
      <c r="J524" s="122"/>
      <c r="K524" s="126"/>
      <c r="L524" s="123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</row>
    <row r="525" spans="1:26" x14ac:dyDescent="0.25">
      <c r="A525" s="29"/>
      <c r="B525" s="29"/>
      <c r="C525" s="77"/>
      <c r="D525" s="77"/>
      <c r="E525" s="33"/>
      <c r="F525" s="35"/>
      <c r="G525" s="54"/>
      <c r="H525" s="54"/>
      <c r="I525" s="54"/>
      <c r="J525" s="41"/>
      <c r="K525" s="15"/>
      <c r="L525" s="94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 x14ac:dyDescent="0.25">
      <c r="A526" s="29"/>
      <c r="B526" s="29"/>
      <c r="C526" s="77"/>
      <c r="D526" s="77"/>
      <c r="E526" s="33"/>
      <c r="F526" s="35"/>
      <c r="G526" s="54"/>
      <c r="H526" s="54"/>
      <c r="I526" s="54"/>
    </row>
    <row r="527" spans="1:26" x14ac:dyDescent="0.25">
      <c r="A527" s="29"/>
      <c r="B527" s="29"/>
      <c r="C527" s="77"/>
      <c r="D527" s="77"/>
      <c r="E527" s="33"/>
      <c r="F527" s="35"/>
      <c r="G527" s="54"/>
      <c r="H527" s="54"/>
      <c r="I527" s="54"/>
      <c r="J527" s="41"/>
      <c r="K527" s="112"/>
      <c r="L527" s="94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 x14ac:dyDescent="0.25">
      <c r="A528" s="29"/>
      <c r="B528" s="29"/>
      <c r="C528" s="77"/>
      <c r="D528" s="77"/>
      <c r="E528" s="33"/>
      <c r="F528" s="35"/>
      <c r="G528" s="54"/>
      <c r="H528" s="54"/>
      <c r="I528" s="54"/>
      <c r="J528" s="41"/>
      <c r="K528" s="15"/>
      <c r="L528" s="119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</row>
    <row r="529" spans="1:26" x14ac:dyDescent="0.25">
      <c r="A529" s="29"/>
      <c r="B529" s="29"/>
      <c r="C529" s="77"/>
      <c r="D529" s="77"/>
      <c r="E529" s="33"/>
      <c r="F529" s="35"/>
      <c r="G529" s="54"/>
      <c r="H529" s="54"/>
      <c r="I529" s="54"/>
      <c r="J529" s="41"/>
      <c r="K529" s="15"/>
      <c r="L529" s="119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</row>
    <row r="530" spans="1:26" x14ac:dyDescent="0.25">
      <c r="A530" s="29"/>
      <c r="B530" s="29"/>
      <c r="C530" s="77"/>
      <c r="D530" s="77"/>
      <c r="E530" s="33"/>
      <c r="F530" s="35"/>
      <c r="G530" s="54"/>
      <c r="H530" s="54"/>
      <c r="I530" s="54"/>
      <c r="J530" s="127"/>
      <c r="K530" s="126"/>
      <c r="L530" s="123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</row>
    <row r="531" spans="1:26" x14ac:dyDescent="0.25">
      <c r="A531" s="2"/>
      <c r="B531" s="2"/>
      <c r="C531" s="77"/>
      <c r="D531" s="77"/>
      <c r="E531" s="33"/>
      <c r="F531" s="35"/>
      <c r="G531" s="54"/>
      <c r="H531" s="54"/>
      <c r="I531" s="54"/>
      <c r="J531" s="129"/>
      <c r="K531" s="118"/>
      <c r="L531" s="119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</row>
    <row r="532" spans="1:26" x14ac:dyDescent="0.25">
      <c r="A532" s="29"/>
      <c r="B532" s="29"/>
      <c r="C532" s="77"/>
      <c r="D532" s="77"/>
      <c r="E532" s="33"/>
      <c r="F532" s="35"/>
      <c r="G532" s="54"/>
      <c r="H532" s="54"/>
      <c r="I532" s="54"/>
      <c r="J532" s="41"/>
      <c r="K532" s="15"/>
      <c r="L532" s="123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</row>
    <row r="533" spans="1:26" x14ac:dyDescent="0.25">
      <c r="A533" s="29"/>
      <c r="B533" s="29"/>
      <c r="C533" s="77"/>
      <c r="D533" s="77"/>
      <c r="E533" s="33"/>
      <c r="F533" s="35"/>
      <c r="G533" s="54"/>
      <c r="H533" s="54"/>
      <c r="I533" s="54"/>
      <c r="J533" s="41"/>
      <c r="K533" s="15"/>
      <c r="L533" s="123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</row>
    <row r="534" spans="1:26" x14ac:dyDescent="0.25">
      <c r="A534" s="29"/>
      <c r="B534" s="29"/>
      <c r="C534" s="77"/>
      <c r="D534" s="77"/>
      <c r="E534" s="33"/>
      <c r="F534" s="35"/>
      <c r="G534" s="54"/>
      <c r="H534" s="54"/>
      <c r="I534" s="54"/>
      <c r="J534" s="130"/>
      <c r="K534" s="112"/>
    </row>
    <row r="535" spans="1:26" x14ac:dyDescent="0.25">
      <c r="A535" s="29"/>
      <c r="B535" s="29"/>
      <c r="C535" s="77"/>
      <c r="D535" s="77"/>
      <c r="E535" s="33"/>
      <c r="F535" s="35"/>
      <c r="G535" s="54"/>
      <c r="H535" s="54"/>
      <c r="I535" s="54"/>
      <c r="J535" s="41"/>
      <c r="K535" s="15"/>
    </row>
    <row r="536" spans="1:26" x14ac:dyDescent="0.25">
      <c r="A536" s="29"/>
      <c r="B536" s="29"/>
      <c r="C536" s="77"/>
      <c r="D536" s="77"/>
      <c r="E536" s="33"/>
      <c r="F536" s="35"/>
      <c r="G536" s="54"/>
      <c r="H536" s="54"/>
      <c r="I536" s="54"/>
      <c r="J536" s="41"/>
      <c r="K536" s="15"/>
    </row>
    <row r="537" spans="1:26" x14ac:dyDescent="0.25">
      <c r="A537" s="29"/>
      <c r="B537" s="29"/>
      <c r="C537" s="77"/>
      <c r="D537" s="77"/>
      <c r="E537" s="33"/>
      <c r="F537" s="35"/>
      <c r="G537" s="54"/>
      <c r="H537" s="54"/>
      <c r="I537" s="54"/>
      <c r="J537" s="127"/>
      <c r="K537" s="126"/>
      <c r="L537" s="123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</row>
    <row r="538" spans="1:26" x14ac:dyDescent="0.25">
      <c r="A538" s="29"/>
      <c r="B538" s="29"/>
      <c r="C538" s="77"/>
      <c r="D538" s="77"/>
      <c r="E538" s="33"/>
      <c r="F538" s="35"/>
      <c r="G538" s="54"/>
      <c r="H538" s="54"/>
      <c r="I538" s="54"/>
      <c r="J538" s="129"/>
      <c r="K538" s="118"/>
      <c r="L538" s="119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</row>
    <row r="539" spans="1:26" x14ac:dyDescent="0.25">
      <c r="A539" s="29"/>
      <c r="B539" s="29"/>
      <c r="C539" s="77"/>
      <c r="D539" s="77"/>
      <c r="E539" s="33"/>
      <c r="F539" s="35"/>
      <c r="G539" s="54"/>
      <c r="H539" s="54"/>
      <c r="I539" s="54"/>
      <c r="J539" s="122"/>
      <c r="K539" s="126"/>
      <c r="L539" s="123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</row>
    <row r="540" spans="1:26" x14ac:dyDescent="0.25">
      <c r="A540" s="29"/>
      <c r="B540" s="29"/>
      <c r="C540" s="77"/>
      <c r="D540" s="77"/>
      <c r="E540" s="33"/>
      <c r="F540" s="35"/>
      <c r="G540" s="54"/>
      <c r="H540" s="54"/>
      <c r="I540" s="54"/>
      <c r="J540" s="122"/>
      <c r="K540" s="124"/>
      <c r="L540" s="123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</row>
    <row r="541" spans="1:26" x14ac:dyDescent="0.25">
      <c r="A541" s="29"/>
      <c r="B541" s="29"/>
      <c r="C541" s="77"/>
      <c r="D541" s="77"/>
      <c r="E541" s="33"/>
      <c r="F541" s="35"/>
      <c r="G541" s="54"/>
      <c r="H541" s="54"/>
      <c r="I541" s="54"/>
      <c r="J541" s="122"/>
      <c r="K541" s="124"/>
      <c r="L541" s="123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</row>
    <row r="542" spans="1:26" x14ac:dyDescent="0.25">
      <c r="A542" s="2"/>
      <c r="B542" s="2"/>
      <c r="C542" s="77"/>
      <c r="D542" s="77"/>
      <c r="E542" s="33"/>
      <c r="F542" s="35"/>
      <c r="G542" s="54"/>
      <c r="H542" s="54"/>
      <c r="I542" s="54"/>
      <c r="J542" s="41"/>
      <c r="K542" s="15"/>
      <c r="L542" s="13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x14ac:dyDescent="0.25">
      <c r="A543" s="2"/>
      <c r="B543" s="2"/>
      <c r="C543" s="77"/>
      <c r="D543" s="77"/>
      <c r="E543" s="33"/>
      <c r="F543" s="35"/>
      <c r="G543" s="54"/>
      <c r="H543" s="54"/>
      <c r="I543" s="54"/>
      <c r="J543" s="127"/>
      <c r="K543" s="126"/>
      <c r="L543" s="123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</row>
    <row r="544" spans="1:26" x14ac:dyDescent="0.25">
      <c r="A544" s="29"/>
      <c r="B544" s="29"/>
      <c r="C544" s="77"/>
      <c r="D544" s="77"/>
      <c r="E544" s="33"/>
      <c r="F544" s="35"/>
      <c r="G544" s="54"/>
      <c r="H544" s="54"/>
      <c r="I544" s="54"/>
      <c r="J544" s="41"/>
      <c r="K544" s="15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x14ac:dyDescent="0.25">
      <c r="A545" s="29"/>
      <c r="B545" s="29"/>
      <c r="C545" s="77"/>
      <c r="D545" s="77"/>
      <c r="E545" s="33"/>
      <c r="F545" s="35"/>
      <c r="G545" s="54"/>
      <c r="H545" s="54"/>
      <c r="I545" s="54"/>
    </row>
    <row r="546" spans="1:26" x14ac:dyDescent="0.25">
      <c r="A546" s="29"/>
      <c r="B546" s="29"/>
      <c r="C546" s="77"/>
      <c r="D546" s="77"/>
      <c r="E546" s="33"/>
      <c r="F546" s="35"/>
      <c r="G546" s="54"/>
      <c r="H546" s="54"/>
      <c r="I546" s="54"/>
      <c r="J546" s="41"/>
      <c r="K546" s="112"/>
      <c r="L546" s="114"/>
      <c r="M546" s="29"/>
      <c r="N546" s="29"/>
      <c r="O546" s="29"/>
      <c r="P546" s="29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x14ac:dyDescent="0.25">
      <c r="A547" s="29"/>
      <c r="B547" s="29"/>
      <c r="C547" s="77"/>
      <c r="D547" s="77"/>
      <c r="E547" s="33"/>
      <c r="F547" s="35"/>
      <c r="G547" s="54"/>
      <c r="H547" s="54"/>
      <c r="I547" s="54"/>
      <c r="J547" s="41"/>
      <c r="K547" s="15"/>
      <c r="L547" s="123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</row>
    <row r="548" spans="1:26" x14ac:dyDescent="0.25">
      <c r="A548" s="29"/>
      <c r="B548" s="29"/>
      <c r="C548" s="77"/>
      <c r="D548" s="77"/>
      <c r="E548" s="33"/>
      <c r="F548" s="35"/>
      <c r="G548" s="54"/>
      <c r="H548" s="54"/>
      <c r="I548" s="54"/>
      <c r="J548" s="41"/>
      <c r="K548" s="15"/>
      <c r="L548" s="123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</row>
    <row r="549" spans="1:26" x14ac:dyDescent="0.25">
      <c r="A549" s="2"/>
      <c r="B549" s="2"/>
      <c r="C549" s="77"/>
      <c r="D549" s="77"/>
      <c r="E549" s="33"/>
      <c r="F549" s="35"/>
      <c r="G549" s="54"/>
      <c r="H549" s="54"/>
      <c r="I549" s="54"/>
      <c r="J549" s="41"/>
      <c r="K549" s="15"/>
      <c r="L549" s="13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x14ac:dyDescent="0.25">
      <c r="A550" s="29"/>
      <c r="B550" s="29"/>
      <c r="C550" s="77"/>
      <c r="D550" s="77"/>
      <c r="E550" s="33"/>
      <c r="F550" s="35"/>
      <c r="G550" s="54"/>
      <c r="H550" s="54"/>
      <c r="I550" s="54"/>
      <c r="J550" s="129"/>
      <c r="K550" s="118"/>
      <c r="L550" s="119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</row>
    <row r="551" spans="1:26" x14ac:dyDescent="0.25">
      <c r="A551" s="2"/>
      <c r="B551" s="2"/>
      <c r="C551" s="77"/>
      <c r="D551" s="77"/>
      <c r="E551" s="33"/>
      <c r="F551" s="35"/>
      <c r="G551" s="54"/>
      <c r="H551" s="54"/>
      <c r="I551" s="54"/>
      <c r="J551" s="34"/>
      <c r="K551" s="3"/>
      <c r="L551" s="13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x14ac:dyDescent="0.25">
      <c r="A552" s="29"/>
      <c r="B552" s="29"/>
      <c r="C552" s="77"/>
      <c r="D552" s="77"/>
      <c r="E552" s="33"/>
      <c r="F552" s="35"/>
      <c r="G552" s="54"/>
      <c r="H552" s="54"/>
      <c r="I552" s="54"/>
      <c r="J552" s="41"/>
      <c r="K552" s="15"/>
      <c r="L552" s="123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</row>
    <row r="553" spans="1:26" x14ac:dyDescent="0.25">
      <c r="A553" s="29"/>
      <c r="B553" s="29"/>
      <c r="C553" s="77"/>
      <c r="D553" s="77"/>
      <c r="E553" s="33"/>
      <c r="F553" s="35"/>
      <c r="G553" s="54"/>
      <c r="H553" s="54"/>
      <c r="I553" s="54"/>
      <c r="J553" s="127"/>
      <c r="K553" s="126"/>
      <c r="L553" s="123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</row>
    <row r="554" spans="1:26" x14ac:dyDescent="0.25">
      <c r="A554" s="29"/>
      <c r="B554" s="29"/>
      <c r="C554" s="77"/>
      <c r="D554" s="77"/>
      <c r="E554" s="33"/>
      <c r="F554" s="35"/>
      <c r="G554" s="54"/>
      <c r="H554" s="54"/>
      <c r="I554" s="54"/>
      <c r="J554" s="127"/>
      <c r="K554" s="126"/>
      <c r="L554" s="123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</row>
    <row r="555" spans="1:26" x14ac:dyDescent="0.25">
      <c r="A555" s="29"/>
      <c r="B555" s="29"/>
      <c r="C555" s="77"/>
      <c r="D555" s="77"/>
      <c r="E555" s="33"/>
      <c r="F555" s="35"/>
      <c r="G555" s="54"/>
      <c r="H555" s="54"/>
      <c r="I555" s="54"/>
      <c r="J555" s="41"/>
      <c r="K555" s="15"/>
      <c r="L555" s="123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</row>
    <row r="556" spans="1:26" x14ac:dyDescent="0.25">
      <c r="A556" s="29"/>
      <c r="B556" s="29"/>
      <c r="C556" s="77"/>
      <c r="D556" s="77"/>
      <c r="E556" s="33"/>
      <c r="F556" s="35"/>
      <c r="G556" s="54"/>
      <c r="H556" s="54"/>
      <c r="I556" s="54"/>
      <c r="J556" s="41"/>
      <c r="K556" s="15"/>
      <c r="L556" s="123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</row>
    <row r="557" spans="1:26" x14ac:dyDescent="0.25">
      <c r="A557" s="29"/>
      <c r="B557" s="29"/>
      <c r="C557" s="77"/>
      <c r="D557" s="77"/>
      <c r="E557" s="33"/>
      <c r="F557" s="35"/>
      <c r="G557" s="54"/>
      <c r="H557" s="54"/>
      <c r="I557" s="54"/>
      <c r="J557" s="129"/>
      <c r="K557" s="112"/>
      <c r="L557" s="119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</row>
    <row r="558" spans="1:26" x14ac:dyDescent="0.25">
      <c r="A558" s="29"/>
      <c r="B558" s="29"/>
      <c r="C558" s="77"/>
      <c r="D558" s="77"/>
      <c r="E558" s="33"/>
      <c r="F558" s="35"/>
      <c r="G558" s="54"/>
      <c r="H558" s="54"/>
      <c r="I558" s="54"/>
      <c r="J558" s="41"/>
      <c r="K558" s="15"/>
      <c r="L558" s="123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</row>
    <row r="559" spans="1:26" x14ac:dyDescent="0.25">
      <c r="A559" s="29"/>
      <c r="B559" s="29"/>
      <c r="C559" s="77"/>
      <c r="D559" s="77"/>
      <c r="E559" s="33"/>
      <c r="F559" s="35"/>
      <c r="G559" s="54"/>
      <c r="H559" s="54"/>
      <c r="I559" s="54"/>
    </row>
    <row r="560" spans="1:26" x14ac:dyDescent="0.25">
      <c r="A560" s="29"/>
      <c r="B560" s="29"/>
      <c r="C560" s="77"/>
      <c r="D560" s="77"/>
      <c r="E560" s="33"/>
      <c r="F560" s="35"/>
      <c r="G560" s="54"/>
      <c r="H560" s="54"/>
      <c r="I560" s="54"/>
      <c r="K560" s="112"/>
    </row>
    <row r="561" spans="1:26" x14ac:dyDescent="0.25">
      <c r="A561" s="29"/>
      <c r="B561" s="29"/>
      <c r="C561" s="77"/>
      <c r="D561" s="77"/>
      <c r="E561" s="33"/>
      <c r="F561" s="35"/>
      <c r="G561" s="54"/>
      <c r="H561" s="54"/>
      <c r="I561" s="54"/>
      <c r="J561" s="41"/>
      <c r="K561" s="15"/>
      <c r="L561" s="119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</row>
    <row r="562" spans="1:26" x14ac:dyDescent="0.25">
      <c r="A562" s="29"/>
      <c r="B562" s="29"/>
      <c r="C562" s="77"/>
      <c r="D562" s="77"/>
      <c r="E562" s="33"/>
      <c r="F562" s="35"/>
      <c r="G562" s="54"/>
      <c r="H562" s="54"/>
      <c r="I562" s="54"/>
      <c r="J562" s="41"/>
      <c r="K562" s="15"/>
      <c r="L562" s="119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</row>
    <row r="563" spans="1:26" x14ac:dyDescent="0.25">
      <c r="A563" s="29"/>
      <c r="B563" s="29"/>
      <c r="C563" s="77"/>
      <c r="D563" s="77"/>
      <c r="E563" s="33"/>
      <c r="F563" s="35"/>
      <c r="G563" s="54"/>
      <c r="H563" s="54"/>
      <c r="I563" s="54"/>
      <c r="J563" s="131"/>
      <c r="K563" s="112"/>
      <c r="L563" s="119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</row>
    <row r="564" spans="1:26" x14ac:dyDescent="0.25">
      <c r="A564" s="29"/>
      <c r="B564" s="29"/>
      <c r="C564" s="77"/>
      <c r="D564" s="77"/>
      <c r="E564" s="33"/>
      <c r="F564" s="35"/>
      <c r="G564" s="54"/>
      <c r="H564" s="54"/>
      <c r="I564" s="54"/>
      <c r="J564" s="41"/>
      <c r="K564" s="15"/>
      <c r="L564" s="119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</row>
    <row r="565" spans="1:26" x14ac:dyDescent="0.25">
      <c r="A565" s="29"/>
      <c r="B565" s="29"/>
      <c r="C565" s="77"/>
      <c r="D565" s="77"/>
      <c r="E565" s="33"/>
      <c r="F565" s="35"/>
      <c r="G565" s="54"/>
      <c r="H565" s="54"/>
      <c r="I565" s="54"/>
      <c r="J565" s="41"/>
      <c r="K565" s="15"/>
      <c r="L565" s="119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</row>
    <row r="566" spans="1:26" x14ac:dyDescent="0.25">
      <c r="A566" s="29"/>
      <c r="B566" s="29"/>
      <c r="C566" s="77"/>
      <c r="D566" s="77"/>
      <c r="E566" s="33"/>
      <c r="F566" s="35"/>
      <c r="G566" s="54"/>
      <c r="H566" s="54"/>
      <c r="I566" s="54"/>
      <c r="J566" s="41"/>
      <c r="K566" s="34"/>
      <c r="L566" s="119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</row>
    <row r="567" spans="1:26" x14ac:dyDescent="0.25">
      <c r="A567" s="29"/>
      <c r="B567" s="29"/>
      <c r="C567" s="77"/>
      <c r="D567" s="77"/>
      <c r="E567" s="33"/>
      <c r="F567" s="35"/>
      <c r="G567" s="54"/>
      <c r="H567" s="54"/>
      <c r="I567" s="54"/>
      <c r="J567" s="41"/>
      <c r="K567" s="15"/>
      <c r="L567" s="123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</row>
    <row r="568" spans="1:26" x14ac:dyDescent="0.25">
      <c r="A568" s="29"/>
      <c r="B568" s="29"/>
      <c r="C568" s="77"/>
      <c r="D568" s="77"/>
      <c r="E568" s="33"/>
      <c r="F568" s="35"/>
      <c r="G568" s="54"/>
      <c r="H568" s="54"/>
      <c r="I568" s="54"/>
      <c r="J568" s="41"/>
      <c r="K568" s="15"/>
      <c r="L568" s="123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</row>
    <row r="569" spans="1:26" x14ac:dyDescent="0.25">
      <c r="A569" s="29"/>
      <c r="B569" s="29"/>
      <c r="C569" s="77"/>
      <c r="D569" s="77"/>
      <c r="E569" s="33"/>
      <c r="F569" s="35"/>
      <c r="G569" s="54"/>
      <c r="H569" s="54"/>
      <c r="I569" s="54"/>
      <c r="J569" s="41"/>
      <c r="K569" s="34"/>
      <c r="L569" s="123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</row>
    <row r="570" spans="1:26" x14ac:dyDescent="0.25">
      <c r="A570" s="29"/>
      <c r="B570" s="29"/>
      <c r="C570" s="77"/>
      <c r="D570" s="77"/>
      <c r="E570" s="33"/>
      <c r="F570" s="35"/>
      <c r="G570" s="54"/>
      <c r="H570" s="54"/>
      <c r="I570" s="54"/>
      <c r="J570" s="41"/>
      <c r="K570" s="15"/>
      <c r="L570" s="119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</row>
    <row r="571" spans="1:26" x14ac:dyDescent="0.25">
      <c r="A571" s="29"/>
      <c r="B571" s="29"/>
      <c r="C571" s="77"/>
      <c r="D571" s="77"/>
      <c r="E571" s="33"/>
      <c r="F571" s="35"/>
      <c r="G571" s="54"/>
      <c r="H571" s="54"/>
      <c r="I571" s="54"/>
      <c r="J571" s="41"/>
      <c r="K571" s="15"/>
      <c r="L571" s="119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</row>
    <row r="572" spans="1:26" x14ac:dyDescent="0.25">
      <c r="A572" s="29"/>
      <c r="B572" s="29"/>
      <c r="C572" s="77"/>
      <c r="D572" s="77"/>
      <c r="E572" s="33"/>
      <c r="F572" s="35"/>
      <c r="G572" s="54"/>
      <c r="H572" s="54"/>
      <c r="I572" s="54"/>
      <c r="J572" s="41"/>
      <c r="K572" s="112"/>
      <c r="L572" s="119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</row>
    <row r="573" spans="1:26" x14ac:dyDescent="0.25">
      <c r="A573" s="29"/>
      <c r="B573" s="29"/>
      <c r="C573" s="77"/>
      <c r="D573" s="77"/>
      <c r="E573" s="33"/>
      <c r="F573" s="35"/>
      <c r="G573" s="54"/>
      <c r="H573" s="54"/>
      <c r="I573" s="54"/>
      <c r="J573" s="41"/>
      <c r="K573" s="15"/>
      <c r="L573" s="119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</row>
    <row r="574" spans="1:26" x14ac:dyDescent="0.25">
      <c r="A574" s="29"/>
      <c r="B574" s="29"/>
      <c r="C574" s="77"/>
      <c r="D574" s="77"/>
      <c r="E574" s="33"/>
      <c r="F574" s="35"/>
      <c r="G574" s="54"/>
      <c r="H574" s="54"/>
      <c r="I574" s="54"/>
      <c r="J574" s="41"/>
      <c r="K574" s="15"/>
      <c r="L574" s="119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</row>
    <row r="575" spans="1:26" x14ac:dyDescent="0.25">
      <c r="A575" s="29"/>
      <c r="B575" s="29"/>
      <c r="C575" s="77"/>
      <c r="D575" s="77"/>
      <c r="E575" s="33"/>
      <c r="F575" s="35"/>
      <c r="G575" s="54"/>
      <c r="H575" s="54"/>
      <c r="I575" s="54"/>
      <c r="J575" s="127"/>
      <c r="K575" s="124"/>
      <c r="L575" s="123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</row>
    <row r="576" spans="1:26" x14ac:dyDescent="0.25">
      <c r="A576" s="29"/>
      <c r="B576" s="29"/>
      <c r="C576" s="77"/>
      <c r="D576" s="77"/>
      <c r="E576" s="33"/>
      <c r="F576" s="35"/>
      <c r="G576" s="54"/>
      <c r="H576" s="54"/>
      <c r="I576" s="54"/>
      <c r="J576" s="41"/>
      <c r="K576" s="15"/>
      <c r="L576" s="13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x14ac:dyDescent="0.25">
      <c r="A577" s="29"/>
      <c r="B577" s="29"/>
      <c r="C577" s="77"/>
      <c r="D577" s="77"/>
      <c r="E577" s="33"/>
      <c r="F577" s="35"/>
      <c r="G577" s="54"/>
      <c r="H577" s="54"/>
      <c r="I577" s="54"/>
      <c r="J577" s="41"/>
      <c r="K577" s="15"/>
      <c r="L577" s="13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x14ac:dyDescent="0.25">
      <c r="A578" s="29"/>
      <c r="B578" s="29"/>
      <c r="C578" s="77"/>
      <c r="D578" s="77"/>
      <c r="E578" s="33"/>
      <c r="F578" s="35"/>
      <c r="G578" s="54"/>
      <c r="H578" s="54"/>
      <c r="I578" s="54"/>
      <c r="J578" s="122"/>
      <c r="K578" s="112"/>
      <c r="L578" s="123"/>
      <c r="M578" s="124"/>
      <c r="N578" s="124"/>
      <c r="O578" s="124"/>
      <c r="P578" s="124"/>
      <c r="Q578" s="125"/>
      <c r="R578" s="125"/>
      <c r="S578" s="125"/>
      <c r="T578" s="125"/>
      <c r="U578" s="125"/>
      <c r="V578" s="125"/>
      <c r="W578" s="125"/>
      <c r="X578" s="125"/>
      <c r="Y578" s="128"/>
      <c r="Z578" s="125"/>
    </row>
    <row r="579" spans="1:26" x14ac:dyDescent="0.25">
      <c r="A579" s="29"/>
      <c r="B579" s="29"/>
      <c r="C579" s="77"/>
      <c r="D579" s="77"/>
      <c r="E579" s="33"/>
      <c r="F579" s="35"/>
      <c r="G579" s="54"/>
      <c r="H579" s="54"/>
      <c r="I579" s="54"/>
      <c r="J579" s="41"/>
      <c r="K579" s="15"/>
      <c r="L579" s="119"/>
      <c r="M579" s="120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spans="1:26" x14ac:dyDescent="0.25">
      <c r="A580" s="29"/>
      <c r="B580" s="29"/>
      <c r="C580" s="77"/>
      <c r="D580" s="77"/>
      <c r="E580" s="33"/>
      <c r="F580" s="35"/>
      <c r="G580" s="54"/>
      <c r="H580" s="54"/>
      <c r="I580" s="54"/>
      <c r="J580" s="41"/>
      <c r="K580" s="15"/>
      <c r="L580" s="119"/>
      <c r="M580" s="120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spans="1:26" x14ac:dyDescent="0.25">
      <c r="A581" s="29"/>
      <c r="B581" s="29"/>
      <c r="C581" s="77"/>
      <c r="D581" s="77"/>
      <c r="E581" s="33"/>
      <c r="F581" s="35"/>
      <c r="G581" s="54"/>
      <c r="H581" s="54"/>
      <c r="I581" s="54"/>
      <c r="J581" s="122"/>
      <c r="K581" s="127"/>
      <c r="L581" s="123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</row>
    <row r="582" spans="1:26" x14ac:dyDescent="0.25">
      <c r="A582" s="29"/>
      <c r="B582" s="29"/>
      <c r="C582" s="77"/>
      <c r="D582" s="77"/>
      <c r="E582" s="33"/>
      <c r="F582" s="35"/>
      <c r="G582" s="54"/>
      <c r="H582" s="54"/>
      <c r="I582" s="54"/>
      <c r="J582" s="122"/>
      <c r="K582" s="126"/>
      <c r="L582" s="123"/>
      <c r="M582" s="128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</row>
    <row r="583" spans="1:26" x14ac:dyDescent="0.25">
      <c r="A583" s="29"/>
      <c r="B583" s="29"/>
      <c r="C583" s="77"/>
      <c r="D583" s="77"/>
      <c r="E583" s="33"/>
      <c r="F583" s="35"/>
      <c r="G583" s="54"/>
      <c r="H583" s="54"/>
      <c r="I583" s="54"/>
      <c r="J583" s="41"/>
      <c r="K583" s="15"/>
      <c r="L583" s="123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</row>
    <row r="584" spans="1:26" x14ac:dyDescent="0.25">
      <c r="A584" s="29"/>
      <c r="B584" s="29"/>
      <c r="C584" s="77"/>
      <c r="D584" s="77"/>
      <c r="E584" s="33"/>
      <c r="F584" s="35"/>
      <c r="G584" s="54"/>
      <c r="H584" s="54"/>
      <c r="I584" s="54"/>
    </row>
    <row r="585" spans="1:26" x14ac:dyDescent="0.25">
      <c r="A585" s="2"/>
      <c r="B585" s="2"/>
      <c r="C585" s="77"/>
      <c r="D585" s="77"/>
      <c r="E585" s="33"/>
      <c r="F585" s="35"/>
      <c r="G585" s="54"/>
      <c r="H585" s="54"/>
      <c r="I585" s="54"/>
      <c r="J585" s="34"/>
      <c r="K585" s="34"/>
      <c r="L585" s="43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x14ac:dyDescent="0.25">
      <c r="A586" s="29"/>
      <c r="B586" s="29"/>
      <c r="C586" s="77"/>
      <c r="D586" s="77"/>
      <c r="E586" s="33"/>
      <c r="F586" s="35"/>
      <c r="G586" s="54"/>
      <c r="H586" s="54"/>
      <c r="I586" s="54"/>
      <c r="J586" s="41"/>
      <c r="K586" s="34"/>
      <c r="L586" s="123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</row>
    <row r="587" spans="1:26" x14ac:dyDescent="0.25">
      <c r="A587" s="29"/>
      <c r="B587" s="29"/>
      <c r="C587" s="77"/>
      <c r="D587" s="77"/>
      <c r="E587" s="33"/>
      <c r="F587" s="35"/>
      <c r="G587" s="54"/>
      <c r="H587" s="54"/>
      <c r="I587" s="54"/>
      <c r="J587" s="41"/>
      <c r="K587" s="34"/>
      <c r="L587" s="123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</row>
    <row r="588" spans="1:26" x14ac:dyDescent="0.25">
      <c r="A588" s="29"/>
      <c r="B588" s="29"/>
      <c r="C588" s="77"/>
      <c r="D588" s="77"/>
      <c r="K588" s="34"/>
    </row>
    <row r="589" spans="1:26" x14ac:dyDescent="0.25">
      <c r="A589" s="29"/>
      <c r="B589" s="29"/>
      <c r="C589" s="77"/>
      <c r="D589" s="77"/>
      <c r="E589" s="33"/>
      <c r="F589" s="35"/>
      <c r="G589" s="54"/>
      <c r="H589" s="54"/>
      <c r="I589" s="54"/>
      <c r="J589" s="41"/>
      <c r="K589" s="15"/>
      <c r="L589" s="13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x14ac:dyDescent="0.25">
      <c r="A590" s="29"/>
      <c r="B590" s="29"/>
      <c r="C590" s="77"/>
      <c r="D590" s="77"/>
      <c r="E590" s="33"/>
      <c r="F590" s="35"/>
      <c r="G590" s="54"/>
      <c r="H590" s="54"/>
      <c r="I590" s="54"/>
      <c r="J590" s="41"/>
      <c r="K590" s="15"/>
      <c r="L590" s="13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x14ac:dyDescent="0.25">
      <c r="A591" s="29"/>
      <c r="B591" s="29"/>
      <c r="C591" s="77"/>
      <c r="D591" s="77"/>
      <c r="E591" s="33"/>
      <c r="F591" s="35"/>
      <c r="G591" s="54"/>
      <c r="H591" s="54"/>
      <c r="I591" s="54"/>
      <c r="J591" s="41"/>
      <c r="K591" s="34"/>
      <c r="L591" s="13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x14ac:dyDescent="0.25">
      <c r="A592" s="29"/>
      <c r="B592" s="29"/>
      <c r="C592" s="77"/>
      <c r="D592" s="77"/>
      <c r="E592" s="33"/>
      <c r="F592" s="35"/>
      <c r="G592" s="54"/>
      <c r="H592" s="54"/>
      <c r="I592" s="54"/>
      <c r="J592" s="41"/>
      <c r="K592" s="15"/>
      <c r="L592" s="29"/>
      <c r="M592" s="29"/>
      <c r="N592" s="29"/>
      <c r="O592" s="29"/>
      <c r="P592" s="29"/>
      <c r="Q592" s="11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0:26" x14ac:dyDescent="0.25"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0:26" x14ac:dyDescent="0.25">
      <c r="J594" s="112"/>
      <c r="Q594" s="11"/>
    </row>
    <row r="595" spans="10:26" x14ac:dyDescent="0.25">
      <c r="J595" s="112"/>
      <c r="K595" s="133"/>
      <c r="L595" s="121"/>
      <c r="M595" s="121"/>
      <c r="N595" s="121"/>
      <c r="O595" s="121"/>
      <c r="P595" s="121"/>
      <c r="Q595" s="178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spans="10:26" x14ac:dyDescent="0.25">
      <c r="K596" s="133"/>
      <c r="L596" s="121"/>
      <c r="M596" s="121"/>
      <c r="N596" s="121"/>
      <c r="O596" s="121"/>
      <c r="P596" s="121"/>
      <c r="Q596" s="178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spans="10:26" x14ac:dyDescent="0.25">
      <c r="K597" s="133"/>
      <c r="L597" s="121"/>
      <c r="M597" s="121"/>
      <c r="N597" s="121"/>
      <c r="O597" s="121"/>
      <c r="P597" s="121"/>
      <c r="Q597" s="178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spans="10:26" x14ac:dyDescent="0.25">
      <c r="K598" s="133"/>
      <c r="L598" s="121"/>
      <c r="M598" s="121"/>
      <c r="N598" s="121"/>
      <c r="O598" s="121"/>
      <c r="P598" s="121"/>
      <c r="Q598" s="178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spans="10:26" x14ac:dyDescent="0.25">
      <c r="K599" s="133"/>
      <c r="L599" s="121"/>
      <c r="M599" s="121"/>
      <c r="N599" s="121"/>
      <c r="O599" s="121"/>
      <c r="P599" s="121"/>
      <c r="Q599" s="178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spans="10:26" x14ac:dyDescent="0.25">
      <c r="K600" s="133"/>
      <c r="L600" s="121"/>
      <c r="M600" s="121"/>
      <c r="N600" s="121"/>
      <c r="O600" s="121"/>
      <c r="P600" s="121"/>
      <c r="Q600" s="178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spans="10:26" x14ac:dyDescent="0.25">
      <c r="K601" s="133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</sheetData>
  <sortState xmlns:xlrd2="http://schemas.microsoft.com/office/spreadsheetml/2017/richdata2" ref="T165:AQ195">
    <sortCondition ref="AA165:AA195"/>
  </sortState>
  <dataConsolidate/>
  <mergeCells count="2">
    <mergeCell ref="K2:Z2"/>
    <mergeCell ref="K1:Z1"/>
  </mergeCells>
  <pageMargins left="0.45" right="0.45" top="0.45" bottom="0.45" header="0" footer="0"/>
  <pageSetup scale="58" fitToHeight="0" orientation="landscape" r:id="rId1"/>
  <ignoredErrors>
    <ignoredError sqref="J483 J486 J132 J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344C-3E76-4AAA-B2FB-DE526363538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MNCPPC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Cary, Steve</dc:creator>
  <cp:lastModifiedBy>Cary, Steve</cp:lastModifiedBy>
  <cp:lastPrinted>2021-02-19T20:00:06Z</cp:lastPrinted>
  <dcterms:created xsi:type="dcterms:W3CDTF">2012-04-03T16:56:29Z</dcterms:created>
  <dcterms:modified xsi:type="dcterms:W3CDTF">2024-10-08T15:41:59Z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02b0619452984cf080e453d6177d67fd</vt:lpwstr>
  </property>
</Properties>
</file>