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9375" windowHeight="8835" activeTab="0"/>
  </bookViews>
  <sheets>
    <sheet name="Hispanic" sheetId="1" r:id="rId1"/>
  </sheets>
  <definedNames>
    <definedName name="_xlnm.Print_Area" localSheetId="0">'Hispanic'!$A$1:$G$24</definedName>
  </definedNames>
  <calcPr fullCalcOnLoad="1"/>
</workbook>
</file>

<file path=xl/sharedStrings.xml><?xml version="1.0" encoding="utf-8"?>
<sst xmlns="http://schemas.openxmlformats.org/spreadsheetml/2006/main" count="27" uniqueCount="25">
  <si>
    <t>1990 and 2000</t>
  </si>
  <si>
    <t>Number</t>
  </si>
  <si>
    <t>% of Total</t>
  </si>
  <si>
    <t>1990 to 2000</t>
  </si>
  <si>
    <t>Change</t>
  </si>
  <si>
    <t>% Change</t>
  </si>
  <si>
    <t>on July 1, 1997.</t>
  </si>
  <si>
    <t>Total population</t>
  </si>
  <si>
    <t>HISPANIC OR LATINO AND RACE</t>
  </si>
  <si>
    <t>Hispanic or Latino (of any race)</t>
  </si>
  <si>
    <t>Source: U.S. Census Bureau, Census 2000; Research &amp; Technology Center, M-NCPPC.</t>
  </si>
  <si>
    <t>1990*</t>
  </si>
  <si>
    <t>* 1990 data does not include the portion of the City of Takoma Park annexed by Montgomery County</t>
  </si>
  <si>
    <t>Montgomery County Population by Hispanic or Latino and Race</t>
  </si>
  <si>
    <t xml:space="preserve">   Mexican</t>
  </si>
  <si>
    <t xml:space="preserve">   Puerto Rican</t>
  </si>
  <si>
    <t xml:space="preserve">   Cuban </t>
  </si>
  <si>
    <t xml:space="preserve">   Other Hispanic or Latino </t>
  </si>
  <si>
    <t xml:space="preserve">   Hispanic or Latino (of any race)</t>
  </si>
  <si>
    <t xml:space="preserve">   Not Hispanic or Latino</t>
  </si>
  <si>
    <t xml:space="preserve">      Mexican</t>
  </si>
  <si>
    <t xml:space="preserve">      Puerto Rican</t>
  </si>
  <si>
    <t xml:space="preserve">      Cuban </t>
  </si>
  <si>
    <t xml:space="preserve">      Other Hispanic or Latino </t>
  </si>
  <si>
    <t xml:space="preserve">      White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</si>
</sst>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1" xfId="0" applyNumberFormat="1" applyBorder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5" xfId="0" applyFont="1" applyBorder="1" applyAlignment="1">
      <alignment/>
    </xf>
    <xf numFmtId="165" fontId="0" fillId="0" borderId="8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165" fontId="0" fillId="0" borderId="9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31.421875" style="0" customWidth="1"/>
    <col min="2" max="2" width="8.7109375" style="0" customWidth="1"/>
    <col min="3" max="3" width="10.421875" style="0" bestFit="1" customWidth="1"/>
    <col min="4" max="4" width="8.7109375" style="0" customWidth="1"/>
    <col min="5" max="5" width="11.00390625" style="0" bestFit="1" customWidth="1"/>
    <col min="6" max="6" width="8.57421875" style="0" customWidth="1"/>
    <col min="7" max="7" width="10.00390625" style="0" bestFit="1" customWidth="1"/>
    <col min="9" max="9" width="29.00390625" style="0" bestFit="1" customWidth="1"/>
  </cols>
  <sheetData>
    <row r="1" spans="1:7" ht="15">
      <c r="A1" s="33" t="s">
        <v>13</v>
      </c>
      <c r="B1" s="33"/>
      <c r="C1" s="33"/>
      <c r="D1" s="33"/>
      <c r="E1" s="33"/>
      <c r="F1" s="33"/>
      <c r="G1" s="33"/>
    </row>
    <row r="2" spans="1:7" ht="15">
      <c r="A2" s="33" t="s">
        <v>0</v>
      </c>
      <c r="B2" s="33"/>
      <c r="C2" s="33"/>
      <c r="D2" s="33"/>
      <c r="E2" s="33"/>
      <c r="F2" s="33"/>
      <c r="G2" s="33"/>
    </row>
    <row r="3" ht="8.25" customHeight="1" thickBot="1"/>
    <row r="4" spans="1:7" ht="13.5" thickTop="1">
      <c r="A4" s="9"/>
      <c r="B4" s="30" t="s">
        <v>11</v>
      </c>
      <c r="C4" s="31"/>
      <c r="D4" s="30">
        <v>2000</v>
      </c>
      <c r="E4" s="31"/>
      <c r="F4" s="30" t="s">
        <v>3</v>
      </c>
      <c r="G4" s="32"/>
    </row>
    <row r="5" spans="1:7" ht="12.75">
      <c r="A5" s="10" t="s">
        <v>8</v>
      </c>
      <c r="B5" s="27" t="s">
        <v>1</v>
      </c>
      <c r="C5" s="27" t="s">
        <v>2</v>
      </c>
      <c r="D5" s="27" t="s">
        <v>1</v>
      </c>
      <c r="E5" s="28" t="s">
        <v>2</v>
      </c>
      <c r="F5" s="27" t="s">
        <v>4</v>
      </c>
      <c r="G5" s="29" t="s">
        <v>5</v>
      </c>
    </row>
    <row r="6" spans="1:13" ht="12.75">
      <c r="A6" s="20" t="s">
        <v>7</v>
      </c>
      <c r="B6" s="17">
        <v>757027</v>
      </c>
      <c r="C6" s="18">
        <f>B6/B$6</f>
        <v>1</v>
      </c>
      <c r="D6" s="17">
        <v>873341</v>
      </c>
      <c r="E6" s="18">
        <f aca="true" t="shared" si="0" ref="E6:E13">D6/D$6</f>
        <v>1</v>
      </c>
      <c r="F6" s="19">
        <f>D6-B6</f>
        <v>116314</v>
      </c>
      <c r="G6" s="21">
        <f>(D6-B6)/B6</f>
        <v>0.15364577485347286</v>
      </c>
      <c r="I6" s="4"/>
      <c r="J6" s="15"/>
      <c r="K6" s="14"/>
      <c r="L6" s="15"/>
      <c r="M6" s="14"/>
    </row>
    <row r="7" spans="1:13" ht="12.75">
      <c r="A7" s="20" t="s">
        <v>18</v>
      </c>
      <c r="B7" s="17">
        <v>55684</v>
      </c>
      <c r="C7" s="18">
        <f>B7/B$6</f>
        <v>0.07355616114088401</v>
      </c>
      <c r="D7" s="17">
        <v>100604</v>
      </c>
      <c r="E7" s="18">
        <f t="shared" si="0"/>
        <v>0.11519440859870314</v>
      </c>
      <c r="F7" s="17">
        <f aca="true" t="shared" si="1" ref="F7:F13">D7-B7</f>
        <v>44920</v>
      </c>
      <c r="G7" s="22">
        <f aca="true" t="shared" si="2" ref="G7:G13">(D7-B7)/B7</f>
        <v>0.8066949213418576</v>
      </c>
      <c r="I7" s="4"/>
      <c r="J7" s="15"/>
      <c r="K7" s="14"/>
      <c r="L7" s="15"/>
      <c r="M7" s="14"/>
    </row>
    <row r="8" spans="1:13" ht="12.75">
      <c r="A8" s="11" t="s">
        <v>20</v>
      </c>
      <c r="B8" s="13">
        <v>4886</v>
      </c>
      <c r="C8" s="18">
        <f aca="true" t="shared" si="3" ref="C8:C13">B8/B$6</f>
        <v>0.006454195160806682</v>
      </c>
      <c r="D8" s="13">
        <v>8917</v>
      </c>
      <c r="E8" s="18">
        <f t="shared" si="0"/>
        <v>0.010210215711846804</v>
      </c>
      <c r="F8" s="17">
        <f t="shared" si="1"/>
        <v>4031</v>
      </c>
      <c r="G8" s="22">
        <f t="shared" si="2"/>
        <v>0.8250102333196889</v>
      </c>
      <c r="I8" s="4"/>
      <c r="J8" s="15"/>
      <c r="K8" s="14"/>
      <c r="L8" s="15"/>
      <c r="M8" s="14"/>
    </row>
    <row r="9" spans="1:13" ht="12.75">
      <c r="A9" s="11" t="s">
        <v>21</v>
      </c>
      <c r="B9" s="13">
        <v>3934</v>
      </c>
      <c r="C9" s="18">
        <f t="shared" si="3"/>
        <v>0.005196644241222572</v>
      </c>
      <c r="D9" s="13">
        <v>5319</v>
      </c>
      <c r="E9" s="18">
        <f t="shared" si="0"/>
        <v>0.0060904045498837225</v>
      </c>
      <c r="F9" s="17">
        <f t="shared" si="1"/>
        <v>1385</v>
      </c>
      <c r="G9" s="22">
        <f>(D9-B9)/B9</f>
        <v>0.35205897305541434</v>
      </c>
      <c r="I9" s="3"/>
      <c r="J9" s="7"/>
      <c r="K9" s="3"/>
      <c r="L9" s="7"/>
      <c r="M9" s="3"/>
    </row>
    <row r="10" spans="1:13" ht="12.75">
      <c r="A10" s="11" t="s">
        <v>22</v>
      </c>
      <c r="B10" s="13">
        <v>3005</v>
      </c>
      <c r="C10" s="18">
        <f t="shared" si="3"/>
        <v>0.003969475329149423</v>
      </c>
      <c r="D10" s="13">
        <v>2739</v>
      </c>
      <c r="E10" s="18">
        <f t="shared" si="0"/>
        <v>0.00313623201017701</v>
      </c>
      <c r="F10" s="17">
        <f t="shared" si="1"/>
        <v>-266</v>
      </c>
      <c r="G10" s="22">
        <f t="shared" si="2"/>
        <v>-0.08851913477537438</v>
      </c>
      <c r="I10" s="4"/>
      <c r="J10" s="15"/>
      <c r="K10" s="6"/>
      <c r="L10" s="15"/>
      <c r="M10" s="6"/>
    </row>
    <row r="11" spans="1:13" ht="12.75">
      <c r="A11" s="11" t="s">
        <v>23</v>
      </c>
      <c r="B11" s="13">
        <v>43859</v>
      </c>
      <c r="C11" s="18">
        <f t="shared" si="3"/>
        <v>0.05793584640970533</v>
      </c>
      <c r="D11" s="13">
        <v>83629</v>
      </c>
      <c r="E11" s="18">
        <f t="shared" si="0"/>
        <v>0.0957575563267956</v>
      </c>
      <c r="F11" s="17">
        <f t="shared" si="1"/>
        <v>39770</v>
      </c>
      <c r="G11" s="22">
        <f t="shared" si="2"/>
        <v>0.9067694201874188</v>
      </c>
      <c r="J11" s="5"/>
      <c r="K11" s="6"/>
      <c r="L11" s="5"/>
      <c r="M11" s="6"/>
    </row>
    <row r="12" spans="1:13" ht="12.75">
      <c r="A12" s="20" t="s">
        <v>19</v>
      </c>
      <c r="B12" s="17">
        <v>701343</v>
      </c>
      <c r="C12" s="18">
        <f t="shared" si="3"/>
        <v>0.926443838859116</v>
      </c>
      <c r="D12" s="17">
        <v>772737</v>
      </c>
      <c r="E12" s="18">
        <f t="shared" si="0"/>
        <v>0.8848055914012969</v>
      </c>
      <c r="F12" s="17">
        <f t="shared" si="1"/>
        <v>71394</v>
      </c>
      <c r="G12" s="22">
        <f t="shared" si="2"/>
        <v>0.10179612543363233</v>
      </c>
      <c r="J12" s="5"/>
      <c r="K12" s="6"/>
      <c r="L12" s="5"/>
      <c r="M12" s="6"/>
    </row>
    <row r="13" spans="1:13" ht="12.75">
      <c r="A13" s="11" t="s">
        <v>24</v>
      </c>
      <c r="B13" s="13">
        <v>548453</v>
      </c>
      <c r="C13" s="18">
        <f t="shared" si="3"/>
        <v>0.724482746322126</v>
      </c>
      <c r="D13" s="13">
        <v>519318</v>
      </c>
      <c r="E13" s="18">
        <f t="shared" si="0"/>
        <v>0.5946337112307792</v>
      </c>
      <c r="F13" s="17">
        <f t="shared" si="1"/>
        <v>-29135</v>
      </c>
      <c r="G13" s="22">
        <f t="shared" si="2"/>
        <v>-0.053122145379822884</v>
      </c>
      <c r="J13" s="5"/>
      <c r="K13" s="6"/>
      <c r="L13" s="5"/>
      <c r="M13" s="6"/>
    </row>
    <row r="14" spans="1:13" ht="12.75">
      <c r="A14" s="11"/>
      <c r="B14" s="1"/>
      <c r="C14" s="1"/>
      <c r="D14" s="1"/>
      <c r="E14" s="1"/>
      <c r="F14" s="13"/>
      <c r="G14" s="8"/>
      <c r="J14" s="5"/>
      <c r="K14" s="6"/>
      <c r="L14" s="5"/>
      <c r="M14" s="6"/>
    </row>
    <row r="15" spans="1:13" ht="12.75">
      <c r="A15" s="20" t="s">
        <v>9</v>
      </c>
      <c r="B15" s="17">
        <v>55684</v>
      </c>
      <c r="C15" s="2">
        <f>B15/B$15</f>
        <v>1</v>
      </c>
      <c r="D15" s="17">
        <v>100604</v>
      </c>
      <c r="E15" s="2">
        <f>D15/D$15</f>
        <v>1</v>
      </c>
      <c r="F15" s="17">
        <f>D15-B15</f>
        <v>44920</v>
      </c>
      <c r="G15" s="22">
        <f>(D15-B15)/B15</f>
        <v>0.8066949213418576</v>
      </c>
      <c r="I15" s="4"/>
      <c r="J15" s="15"/>
      <c r="K15" s="6"/>
      <c r="L15" s="15"/>
      <c r="M15" s="6"/>
    </row>
    <row r="16" spans="1:13" ht="12.75">
      <c r="A16" s="11" t="s">
        <v>14</v>
      </c>
      <c r="B16" s="13">
        <v>4886</v>
      </c>
      <c r="C16" s="2">
        <f>B16/B$15</f>
        <v>0.08774513325192156</v>
      </c>
      <c r="D16" s="13">
        <v>8917</v>
      </c>
      <c r="E16" s="2">
        <f>D16/D$15</f>
        <v>0.08863464673372828</v>
      </c>
      <c r="F16" s="17">
        <f>D16-B16</f>
        <v>4031</v>
      </c>
      <c r="G16" s="22">
        <f>(D16-B16)/B16</f>
        <v>0.8250102333196889</v>
      </c>
      <c r="J16" s="5"/>
      <c r="K16" s="6"/>
      <c r="L16" s="5"/>
      <c r="M16" s="6"/>
    </row>
    <row r="17" spans="1:7" ht="12.75">
      <c r="A17" s="11" t="s">
        <v>15</v>
      </c>
      <c r="B17" s="13">
        <v>3934</v>
      </c>
      <c r="C17" s="2">
        <f>B17/B$15</f>
        <v>0.07064866029739243</v>
      </c>
      <c r="D17" s="13">
        <v>5319</v>
      </c>
      <c r="E17" s="2">
        <f>D17/D$15</f>
        <v>0.05287066120631386</v>
      </c>
      <c r="F17" s="17">
        <f>D17-B17</f>
        <v>1385</v>
      </c>
      <c r="G17" s="22">
        <f>(D17-B17)/B17</f>
        <v>0.35205897305541434</v>
      </c>
    </row>
    <row r="18" spans="1:7" ht="12.75">
      <c r="A18" s="11" t="s">
        <v>16</v>
      </c>
      <c r="B18" s="13">
        <v>3005</v>
      </c>
      <c r="C18" s="2">
        <f>B18/B$15</f>
        <v>0.053965232382731126</v>
      </c>
      <c r="D18" s="13">
        <v>2739</v>
      </c>
      <c r="E18" s="2">
        <f>D18/D$15</f>
        <v>0.027225557631903305</v>
      </c>
      <c r="F18" s="17">
        <f>D18-B18</f>
        <v>-266</v>
      </c>
      <c r="G18" s="22">
        <f>(D18-B18)/B18</f>
        <v>-0.08851913477537438</v>
      </c>
    </row>
    <row r="19" spans="1:7" ht="13.5" thickBot="1">
      <c r="A19" s="12" t="s">
        <v>17</v>
      </c>
      <c r="B19" s="23">
        <v>43859</v>
      </c>
      <c r="C19" s="24">
        <f>B19/B$15</f>
        <v>0.7876409740679549</v>
      </c>
      <c r="D19" s="23">
        <v>83629</v>
      </c>
      <c r="E19" s="24">
        <f>D19/D$15</f>
        <v>0.8312691344280545</v>
      </c>
      <c r="F19" s="25">
        <f>D19-B19</f>
        <v>39770</v>
      </c>
      <c r="G19" s="26">
        <f>(D19-B19)/B19</f>
        <v>0.9067694201874188</v>
      </c>
    </row>
    <row r="20" ht="6" customHeight="1" thickTop="1"/>
    <row r="21" ht="12.75">
      <c r="A21" t="s">
        <v>12</v>
      </c>
    </row>
    <row r="22" ht="12.75">
      <c r="A22" t="s">
        <v>6</v>
      </c>
    </row>
    <row r="23" ht="6" customHeight="1"/>
    <row r="24" ht="12.75">
      <c r="A24" s="16" t="s">
        <v>10</v>
      </c>
    </row>
  </sheetData>
  <mergeCells count="5">
    <mergeCell ref="A1:G1"/>
    <mergeCell ref="A2:G2"/>
    <mergeCell ref="B4:C4"/>
    <mergeCell ref="D4:E4"/>
    <mergeCell ref="F4:G4"/>
  </mergeCells>
  <printOptions/>
  <pageMargins left="0.75" right="0.75" top="1" bottom="1" header="0.5" footer="0.5"/>
  <pageSetup orientation="portrait" r:id="rId1"/>
  <headerFooter alignWithMargins="0">
    <oddFooter>&amp;L&amp;F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Zorich</dc:creator>
  <cp:keywords/>
  <dc:description/>
  <cp:lastModifiedBy>Pamela Zorich</cp:lastModifiedBy>
  <cp:lastPrinted>2001-05-21T15:06:56Z</cp:lastPrinted>
  <dcterms:created xsi:type="dcterms:W3CDTF">2001-05-17T13:52:51Z</dcterms:created>
  <dcterms:modified xsi:type="dcterms:W3CDTF">2001-05-22T15:00:32Z</dcterms:modified>
  <cp:category/>
  <cp:version/>
  <cp:contentType/>
  <cp:contentStatus/>
</cp:coreProperties>
</file>