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Relationship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<sst xmlns="http://schemas.openxmlformats.org/spreadsheetml/2006/main" count="26" uniqueCount="24">
  <si>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RELATIONSHIP, 1990-2010</t>
  </si>
  <si>
    <t>Montgomery County, Maryland</t>
  </si>
  <si>
    <t>population</t>
  </si>
  <si>
    <t>percent of population</t>
  </si>
  <si>
    <t>change</t>
  </si>
  <si>
    <t>percent change</t>
  </si>
  <si>
    <t>RELATIONSHIP</t>
  </si>
  <si>
    <t>1990- 2000</t>
  </si>
  <si>
    <t>2000- 2010</t>
  </si>
  <si>
    <t>Total population</t>
  </si>
  <si>
    <t>In households</t>
  </si>
  <si>
    <t xml:space="preserve">     Householder</t>
  </si>
  <si>
    <t xml:space="preserve">     Spouse ¹</t>
  </si>
  <si>
    <t xml:space="preserve">     Child</t>
  </si>
  <si>
    <t xml:space="preserve">         Own child under 18 years</t>
  </si>
  <si>
    <t xml:space="preserve">     Other relatives</t>
  </si>
  <si>
    <t xml:space="preserve">         Under 18 years</t>
  </si>
  <si>
    <t xml:space="preserve">     Nonrelatives</t>
  </si>
  <si>
    <t xml:space="preserve">         Unmarried partner</t>
  </si>
  <si>
    <t>In group quarters</t>
  </si>
  <si>
    <t xml:space="preserve">     Institutionalized population</t>
  </si>
  <si>
    <t xml:space="preserve">     Noninstitutionalized population</t>
  </si>
  <si>
    <t>¹ "Spouse" represents spouse of the householder. It does not reflect all spouses in a household. Responses of "same-sex spouse" were edited during processing to "unmarried partner."</t>
  </si>
  <si>
    <t>SOURCE: U.S. Census: 1990, 2000 and 2010 Decennial Census, Demographic Profile DP-1 \ Center for Research and Information Systems, Montgomery County Planning Department, M-NCPPC.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</si>
</sst>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 vertical="top"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64" applyFont="1">
      <alignment/>
      <protection/>
    </xf>
    <xf numFmtId="0" fontId="21" fillId="0" borderId="0" xfId="0" applyFont="1" applyFill="1" applyBorder="1" applyAlignment="1">
      <alignment/>
    </xf>
    <xf numFmtId="0" fontId="47" fillId="0" borderId="0" xfId="64" applyFont="1" applyFill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7" fillId="0" borderId="10" xfId="71" applyFont="1" applyFill="1" applyBorder="1" applyAlignment="1">
      <alignment horizontal="left"/>
      <protection/>
    </xf>
    <xf numFmtId="0" fontId="28" fillId="0" borderId="10" xfId="0" applyFont="1" applyBorder="1" applyAlignment="1">
      <alignment horizontal="right"/>
    </xf>
    <xf numFmtId="0" fontId="27" fillId="0" borderId="0" xfId="63" applyFont="1" applyFill="1" applyBorder="1" applyAlignment="1">
      <alignment horizontal="left"/>
      <protection/>
    </xf>
    <xf numFmtId="3" fontId="27" fillId="0" borderId="0" xfId="63" applyNumberFormat="1" applyFont="1" applyFill="1" applyBorder="1" applyAlignment="1">
      <alignment/>
      <protection/>
    </xf>
    <xf numFmtId="164" fontId="27" fillId="0" borderId="0" xfId="42" applyNumberFormat="1" applyFont="1" applyAlignment="1">
      <alignment horizontal="right"/>
    </xf>
    <xf numFmtId="165" fontId="27" fillId="0" borderId="0" xfId="64" applyNumberFormat="1" applyFont="1">
      <alignment/>
      <protection/>
    </xf>
    <xf numFmtId="3" fontId="27" fillId="0" borderId="0" xfId="64" applyNumberFormat="1" applyFont="1">
      <alignment/>
      <protection/>
    </xf>
    <xf numFmtId="0" fontId="20" fillId="0" borderId="0" xfId="63" applyFont="1" applyFill="1" applyBorder="1" applyAlignment="1">
      <alignment/>
      <protection/>
    </xf>
    <xf numFmtId="3" fontId="20" fillId="0" borderId="0" xfId="63" applyNumberFormat="1" applyFont="1" applyFill="1" applyBorder="1" applyAlignment="1">
      <alignment/>
      <protection/>
    </xf>
    <xf numFmtId="164" fontId="20" fillId="0" borderId="0" xfId="42" applyNumberFormat="1" applyFont="1" applyAlignment="1">
      <alignment horizontal="right"/>
    </xf>
    <xf numFmtId="165" fontId="20" fillId="0" borderId="0" xfId="64" applyNumberFormat="1" applyFont="1">
      <alignment/>
      <protection/>
    </xf>
    <xf numFmtId="3" fontId="20" fillId="0" borderId="0" xfId="64" applyNumberFormat="1" applyFont="1">
      <alignment/>
      <protection/>
    </xf>
    <xf numFmtId="3" fontId="20" fillId="0" borderId="0" xfId="63" applyNumberFormat="1" applyFont="1" applyFill="1" applyBorder="1" applyAlignment="1">
      <alignment horizontal="right"/>
      <protection/>
    </xf>
    <xf numFmtId="0" fontId="20" fillId="0" borderId="10" xfId="63" applyFont="1" applyFill="1" applyBorder="1" applyAlignment="1">
      <alignment/>
      <protection/>
    </xf>
    <xf numFmtId="3" fontId="20" fillId="0" borderId="10" xfId="63" applyNumberFormat="1" applyFont="1" applyFill="1" applyBorder="1" applyAlignment="1">
      <alignment/>
      <protection/>
    </xf>
    <xf numFmtId="164" fontId="20" fillId="0" borderId="10" xfId="42" applyNumberFormat="1" applyFont="1" applyBorder="1" applyAlignment="1">
      <alignment horizontal="right"/>
    </xf>
    <xf numFmtId="165" fontId="20" fillId="0" borderId="10" xfId="64" applyNumberFormat="1" applyFont="1" applyBorder="1">
      <alignment/>
      <protection/>
    </xf>
    <xf numFmtId="3" fontId="20" fillId="0" borderId="10" xfId="64" applyNumberFormat="1" applyFont="1" applyBorder="1">
      <alignment/>
      <protection/>
    </xf>
    <xf numFmtId="0" fontId="29" fillId="0" borderId="0" xfId="66" applyFont="1" applyBorder="1" applyAlignment="1">
      <alignment horizontal="left" wrapText="1"/>
      <protection/>
    </xf>
    <xf numFmtId="0" fontId="30" fillId="0" borderId="0" xfId="0" applyFont="1" applyFill="1" applyBorder="1" applyAlignment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0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2_CD_CUS08CUS03_tableGraphs" xfId="65"/>
    <cellStyle name="Normal 3" xfId="66"/>
    <cellStyle name="Normal 4" xfId="67"/>
    <cellStyle name="Normal 5" xfId="68"/>
    <cellStyle name="Normal 6" xfId="69"/>
    <cellStyle name="Normal 7" xfId="70"/>
    <cellStyle name="Normal_Sheet1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2.421875" style="2" bestFit="1" customWidth="1"/>
    <col min="2" max="3" width="9.140625" style="2" customWidth="1"/>
    <col min="4" max="4" width="9.28125" style="2" customWidth="1"/>
    <col min="5" max="9" width="9.140625" style="2" customWidth="1"/>
    <col min="10" max="10" width="9.421875" style="2" bestFit="1" customWidth="1"/>
    <col min="11" max="151" width="9.140625" style="2" customWidth="1"/>
    <col min="152" max="152" width="3.7109375" style="2" customWidth="1"/>
    <col min="153" max="153" width="35.7109375" style="2" bestFit="1" customWidth="1"/>
    <col min="154" max="156" width="9.140625" style="2" customWidth="1"/>
    <col min="157" max="157" width="10.421875" style="2" customWidth="1"/>
    <col min="158" max="159" width="9.140625" style="2" customWidth="1"/>
    <col min="160" max="160" width="5.28125" style="2" customWidth="1"/>
    <col min="161" max="16384" width="9.140625" style="2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15.75">
      <c r="A2" s="3" t="s">
        <v>1</v>
      </c>
      <c r="D2" s="4"/>
    </row>
    <row r="3" spans="1:11" ht="12.75">
      <c r="A3" s="5"/>
      <c r="B3" s="6" t="s">
        <v>2</v>
      </c>
      <c r="C3" s="6"/>
      <c r="D3" s="6"/>
      <c r="E3" s="6" t="s">
        <v>3</v>
      </c>
      <c r="F3" s="6"/>
      <c r="G3" s="6"/>
      <c r="H3" s="6" t="s">
        <v>4</v>
      </c>
      <c r="I3" s="6"/>
      <c r="J3" s="7" t="s">
        <v>5</v>
      </c>
      <c r="K3" s="7"/>
    </row>
    <row r="4" spans="1:11" ht="12.75">
      <c r="A4" s="8" t="s">
        <v>6</v>
      </c>
      <c r="B4" s="9">
        <v>1990</v>
      </c>
      <c r="C4" s="9">
        <v>2000</v>
      </c>
      <c r="D4" s="9">
        <v>2010</v>
      </c>
      <c r="E4" s="9">
        <v>1990</v>
      </c>
      <c r="F4" s="9">
        <v>2000</v>
      </c>
      <c r="G4" s="9">
        <v>2010</v>
      </c>
      <c r="H4" s="9" t="s">
        <v>7</v>
      </c>
      <c r="I4" s="9" t="s">
        <v>8</v>
      </c>
      <c r="J4" s="9" t="s">
        <v>7</v>
      </c>
      <c r="K4" s="9" t="s">
        <v>8</v>
      </c>
    </row>
    <row r="5" spans="1:11" ht="12.75">
      <c r="A5" s="10" t="s">
        <v>9</v>
      </c>
      <c r="B5" s="11">
        <v>757027</v>
      </c>
      <c r="C5" s="11">
        <v>873341</v>
      </c>
      <c r="D5" s="12">
        <v>971777</v>
      </c>
      <c r="E5" s="13">
        <f>E6+E15</f>
        <v>100</v>
      </c>
      <c r="F5" s="13">
        <f>F6+F15</f>
        <v>100</v>
      </c>
      <c r="G5" s="13">
        <f>G6+G15</f>
        <v>99.99999999999999</v>
      </c>
      <c r="H5" s="14">
        <f>C5-B5</f>
        <v>116314</v>
      </c>
      <c r="I5" s="14">
        <f>D5-C5</f>
        <v>98436</v>
      </c>
      <c r="J5" s="13">
        <f>H5/B5*100</f>
        <v>15.364577485347287</v>
      </c>
      <c r="K5" s="13">
        <f>I5/C5*100</f>
        <v>11.271198764285657</v>
      </c>
    </row>
    <row r="6" spans="1:11" ht="12.75">
      <c r="A6" s="15" t="s">
        <v>10</v>
      </c>
      <c r="B6" s="16">
        <v>749257</v>
      </c>
      <c r="C6" s="16">
        <v>863910</v>
      </c>
      <c r="D6" s="17">
        <v>962877</v>
      </c>
      <c r="E6" s="18">
        <f>B6/B$5*100</f>
        <v>98.97361652886885</v>
      </c>
      <c r="F6" s="18">
        <f>C6/C$5*100</f>
        <v>98.92012398364442</v>
      </c>
      <c r="G6" s="18">
        <f aca="true" t="shared" si="0" ref="G6:G17">D6/D$5*100</f>
        <v>99.08415202253191</v>
      </c>
      <c r="H6" s="19">
        <f>C6-B6</f>
        <v>114653</v>
      </c>
      <c r="I6" s="19">
        <f>D6-C6</f>
        <v>98967</v>
      </c>
      <c r="J6" s="18">
        <f>H6/B6*100</f>
        <v>15.302226071961957</v>
      </c>
      <c r="K6" s="18">
        <f>I6/C6*100</f>
        <v>11.455707191721359</v>
      </c>
    </row>
    <row r="7" spans="1:11" ht="12.75">
      <c r="A7" s="15" t="s">
        <v>11</v>
      </c>
      <c r="B7" s="16">
        <v>282228</v>
      </c>
      <c r="C7" s="16">
        <v>324565</v>
      </c>
      <c r="D7" s="17">
        <v>357086</v>
      </c>
      <c r="E7" s="18">
        <f aca="true" t="shared" si="1" ref="E7:F17">B7/B$5*100</f>
        <v>37.28110093827565</v>
      </c>
      <c r="F7" s="18">
        <f t="shared" si="1"/>
        <v>37.163605052322055</v>
      </c>
      <c r="G7" s="18">
        <f t="shared" si="0"/>
        <v>36.7456731328278</v>
      </c>
      <c r="H7" s="19">
        <f aca="true" t="shared" si="2" ref="H7:I17">C7-B7</f>
        <v>42337</v>
      </c>
      <c r="I7" s="19">
        <f t="shared" si="2"/>
        <v>32521</v>
      </c>
      <c r="J7" s="18">
        <f>H7/B7*100</f>
        <v>15.000992105673427</v>
      </c>
      <c r="K7" s="18">
        <f aca="true" t="shared" si="3" ref="K7:K17">I7/C7*100</f>
        <v>10.019872752761389</v>
      </c>
    </row>
    <row r="8" spans="1:11" ht="12.75">
      <c r="A8" s="15" t="s">
        <v>12</v>
      </c>
      <c r="B8" s="16">
        <v>162833</v>
      </c>
      <c r="C8" s="16">
        <v>179192</v>
      </c>
      <c r="D8" s="17">
        <v>190571</v>
      </c>
      <c r="E8" s="18">
        <f t="shared" si="1"/>
        <v>21.50953664796632</v>
      </c>
      <c r="F8" s="18">
        <f t="shared" si="1"/>
        <v>20.5179878191909</v>
      </c>
      <c r="G8" s="18">
        <f t="shared" si="0"/>
        <v>19.610569091468516</v>
      </c>
      <c r="H8" s="19">
        <f t="shared" si="2"/>
        <v>16359</v>
      </c>
      <c r="I8" s="19">
        <f t="shared" si="2"/>
        <v>11379</v>
      </c>
      <c r="J8" s="18">
        <f aca="true" t="shared" si="4" ref="J8:J17">H8/B8*100</f>
        <v>10.04648934798229</v>
      </c>
      <c r="K8" s="18">
        <f t="shared" si="3"/>
        <v>6.350171882673333</v>
      </c>
    </row>
    <row r="9" spans="1:11" ht="12.75" customHeight="1">
      <c r="A9" s="15" t="s">
        <v>13</v>
      </c>
      <c r="B9" s="16">
        <v>223758</v>
      </c>
      <c r="C9" s="16">
        <v>261085</v>
      </c>
      <c r="D9" s="17">
        <v>287257</v>
      </c>
      <c r="E9" s="18">
        <f t="shared" si="1"/>
        <v>29.557466246250137</v>
      </c>
      <c r="F9" s="18">
        <f t="shared" si="1"/>
        <v>29.894966570904145</v>
      </c>
      <c r="G9" s="18">
        <f t="shared" si="0"/>
        <v>29.559971063320084</v>
      </c>
      <c r="H9" s="19">
        <f t="shared" si="2"/>
        <v>37327</v>
      </c>
      <c r="I9" s="19">
        <f t="shared" si="2"/>
        <v>26172</v>
      </c>
      <c r="J9" s="18">
        <f t="shared" si="4"/>
        <v>16.681861654108456</v>
      </c>
      <c r="K9" s="18">
        <f t="shared" si="3"/>
        <v>10.024321581094279</v>
      </c>
    </row>
    <row r="10" spans="1:11" ht="12.75">
      <c r="A10" s="15" t="s">
        <v>14</v>
      </c>
      <c r="B10" s="16">
        <v>166938</v>
      </c>
      <c r="C10" s="16">
        <v>205941</v>
      </c>
      <c r="D10" s="17">
        <v>212397</v>
      </c>
      <c r="E10" s="18">
        <f t="shared" si="1"/>
        <v>22.051789434194554</v>
      </c>
      <c r="F10" s="18">
        <f t="shared" si="1"/>
        <v>23.58082352712171</v>
      </c>
      <c r="G10" s="18">
        <f t="shared" si="0"/>
        <v>21.856557625875073</v>
      </c>
      <c r="H10" s="19">
        <f t="shared" si="2"/>
        <v>39003</v>
      </c>
      <c r="I10" s="19">
        <f t="shared" si="2"/>
        <v>6456</v>
      </c>
      <c r="J10" s="18">
        <f t="shared" si="4"/>
        <v>23.363763792545736</v>
      </c>
      <c r="K10" s="18">
        <f t="shared" si="3"/>
        <v>3.134878436056929</v>
      </c>
    </row>
    <row r="11" spans="1:11" ht="15" customHeight="1">
      <c r="A11" s="15" t="s">
        <v>15</v>
      </c>
      <c r="B11" s="16">
        <v>34526</v>
      </c>
      <c r="C11" s="16">
        <v>49995</v>
      </c>
      <c r="D11" s="17">
        <v>66879</v>
      </c>
      <c r="E11" s="18">
        <f t="shared" si="1"/>
        <v>4.5607356144496825</v>
      </c>
      <c r="F11" s="18">
        <f t="shared" si="1"/>
        <v>5.724568066768879</v>
      </c>
      <c r="G11" s="18">
        <f t="shared" si="0"/>
        <v>6.882134481470543</v>
      </c>
      <c r="H11" s="19">
        <f t="shared" si="2"/>
        <v>15469</v>
      </c>
      <c r="I11" s="19">
        <f t="shared" si="2"/>
        <v>16884</v>
      </c>
      <c r="J11" s="18">
        <f t="shared" si="4"/>
        <v>44.8039158894746</v>
      </c>
      <c r="K11" s="18">
        <f t="shared" si="3"/>
        <v>33.77137713771377</v>
      </c>
    </row>
    <row r="12" spans="1:11" ht="15" customHeight="1">
      <c r="A12" s="15" t="s">
        <v>16</v>
      </c>
      <c r="B12" s="16">
        <v>8242</v>
      </c>
      <c r="C12" s="16">
        <v>12246</v>
      </c>
      <c r="D12" s="17">
        <v>17060</v>
      </c>
      <c r="E12" s="18">
        <f t="shared" si="1"/>
        <v>1.088732634371033</v>
      </c>
      <c r="F12" s="18">
        <f t="shared" si="1"/>
        <v>1.4022014310561395</v>
      </c>
      <c r="G12" s="18">
        <f t="shared" si="0"/>
        <v>1.755546797259042</v>
      </c>
      <c r="H12" s="19">
        <f t="shared" si="2"/>
        <v>4004</v>
      </c>
      <c r="I12" s="19">
        <f t="shared" si="2"/>
        <v>4814</v>
      </c>
      <c r="J12" s="18">
        <f t="shared" si="4"/>
        <v>48.580441640378545</v>
      </c>
      <c r="K12" s="18">
        <f t="shared" si="3"/>
        <v>39.31079536175078</v>
      </c>
    </row>
    <row r="13" spans="1:11" ht="15" customHeight="1">
      <c r="A13" s="15" t="s">
        <v>17</v>
      </c>
      <c r="B13" s="16">
        <v>45912</v>
      </c>
      <c r="C13" s="16">
        <v>49073</v>
      </c>
      <c r="D13" s="17">
        <v>61084</v>
      </c>
      <c r="E13" s="18">
        <f t="shared" si="1"/>
        <v>6.0647770819270646</v>
      </c>
      <c r="F13" s="18">
        <f t="shared" si="1"/>
        <v>5.618996474458431</v>
      </c>
      <c r="G13" s="18">
        <f t="shared" si="0"/>
        <v>6.285804253444978</v>
      </c>
      <c r="H13" s="19">
        <f t="shared" si="2"/>
        <v>3161</v>
      </c>
      <c r="I13" s="19">
        <f t="shared" si="2"/>
        <v>12011</v>
      </c>
      <c r="J13" s="18">
        <f t="shared" si="4"/>
        <v>6.88491026311204</v>
      </c>
      <c r="K13" s="18">
        <f t="shared" si="3"/>
        <v>24.475780979357285</v>
      </c>
    </row>
    <row r="14" spans="1:11" ht="12.75" customHeight="1">
      <c r="A14" s="15" t="s">
        <v>18</v>
      </c>
      <c r="B14" s="20">
        <v>9206</v>
      </c>
      <c r="C14" s="20">
        <v>13079</v>
      </c>
      <c r="D14" s="17">
        <v>16797</v>
      </c>
      <c r="E14" s="18">
        <f t="shared" si="1"/>
        <v>1.2160728745474072</v>
      </c>
      <c r="F14" s="18">
        <f t="shared" si="1"/>
        <v>1.4975822731327166</v>
      </c>
      <c r="G14" s="18">
        <f t="shared" si="0"/>
        <v>1.7284829750035244</v>
      </c>
      <c r="H14" s="19">
        <f t="shared" si="2"/>
        <v>3873</v>
      </c>
      <c r="I14" s="19">
        <f t="shared" si="2"/>
        <v>3718</v>
      </c>
      <c r="J14" s="18">
        <f t="shared" si="4"/>
        <v>42.070388876819464</v>
      </c>
      <c r="K14" s="18">
        <f t="shared" si="3"/>
        <v>28.427249789739278</v>
      </c>
    </row>
    <row r="15" spans="1:11" ht="12.75" customHeight="1">
      <c r="A15" s="15" t="s">
        <v>19</v>
      </c>
      <c r="B15" s="16">
        <v>7770</v>
      </c>
      <c r="C15" s="16">
        <v>9431</v>
      </c>
      <c r="D15" s="17">
        <v>8900</v>
      </c>
      <c r="E15" s="18">
        <f t="shared" si="1"/>
        <v>1.0263834711311486</v>
      </c>
      <c r="F15" s="18">
        <f t="shared" si="1"/>
        <v>1.0798760163555816</v>
      </c>
      <c r="G15" s="18">
        <f t="shared" si="0"/>
        <v>0.9158479774680817</v>
      </c>
      <c r="H15" s="19">
        <f t="shared" si="2"/>
        <v>1661</v>
      </c>
      <c r="I15" s="19">
        <f t="shared" si="2"/>
        <v>-531</v>
      </c>
      <c r="J15" s="18">
        <f t="shared" si="4"/>
        <v>21.37709137709138</v>
      </c>
      <c r="K15" s="18">
        <f t="shared" si="3"/>
        <v>-5.630367935531757</v>
      </c>
    </row>
    <row r="16" spans="1:11" ht="12.75" customHeight="1">
      <c r="A16" s="15" t="s">
        <v>20</v>
      </c>
      <c r="B16" s="16">
        <v>5895</v>
      </c>
      <c r="C16" s="16">
        <v>5436</v>
      </c>
      <c r="D16" s="17">
        <v>5864</v>
      </c>
      <c r="E16" s="18">
        <f t="shared" si="1"/>
        <v>0.7787040620744042</v>
      </c>
      <c r="F16" s="18">
        <f t="shared" si="1"/>
        <v>0.6224372839475073</v>
      </c>
      <c r="G16" s="18">
        <f t="shared" si="0"/>
        <v>0.6034306224576214</v>
      </c>
      <c r="H16" s="19">
        <f t="shared" si="2"/>
        <v>-459</v>
      </c>
      <c r="I16" s="19">
        <f t="shared" si="2"/>
        <v>428</v>
      </c>
      <c r="J16" s="18">
        <f t="shared" si="4"/>
        <v>-7.786259541984733</v>
      </c>
      <c r="K16" s="18">
        <f t="shared" si="3"/>
        <v>7.873436350257543</v>
      </c>
    </row>
    <row r="17" spans="1:11" ht="12.75" customHeight="1">
      <c r="A17" s="21" t="s">
        <v>21</v>
      </c>
      <c r="B17" s="22">
        <v>1875</v>
      </c>
      <c r="C17" s="22">
        <v>3995</v>
      </c>
      <c r="D17" s="23">
        <v>3036</v>
      </c>
      <c r="E17" s="24">
        <f t="shared" si="1"/>
        <v>0.24767940905674435</v>
      </c>
      <c r="F17" s="24">
        <f t="shared" si="1"/>
        <v>0.4574387324080743</v>
      </c>
      <c r="G17" s="24">
        <f t="shared" si="0"/>
        <v>0.3124173550104602</v>
      </c>
      <c r="H17" s="25">
        <f t="shared" si="2"/>
        <v>2120</v>
      </c>
      <c r="I17" s="25">
        <f t="shared" si="2"/>
        <v>-959</v>
      </c>
      <c r="J17" s="24">
        <f t="shared" si="4"/>
        <v>113.06666666666668</v>
      </c>
      <c r="K17" s="24">
        <f t="shared" si="3"/>
        <v>-24.005006257822277</v>
      </c>
    </row>
    <row r="18" spans="1:11" ht="12.75">
      <c r="A18" s="26" t="s">
        <v>22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2.75">
      <c r="A19" s="27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ht="14.25" customHeight="1"/>
    <row r="22" ht="12.75" customHeight="1"/>
    <row r="23" ht="12.75" customHeight="1"/>
    <row r="30" ht="12.75" customHeight="1"/>
  </sheetData>
  <sheetProtection/>
  <mergeCells count="7">
    <mergeCell ref="A19:K20"/>
    <mergeCell ref="A1:K1"/>
    <mergeCell ref="B3:D3"/>
    <mergeCell ref="E3:G3"/>
    <mergeCell ref="H3:I3"/>
    <mergeCell ref="J3:K3"/>
    <mergeCell ref="A18:K18"/>
  </mergeCells>
  <printOptions/>
  <pageMargins left="0.23" right="0.24" top="0.75" bottom="0.75" header="0.3" footer="0.3"/>
  <pageSetup horizontalDpi="600" verticalDpi="600" orientation="landscape" pageOrder="overThenDown" scale="99" r:id="rId1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Pamela.Zorich</cp:lastModifiedBy>
  <dcterms:created xsi:type="dcterms:W3CDTF">2011-05-26T22:21:57Z</dcterms:created>
  <dcterms:modified xsi:type="dcterms:W3CDTF">2011-05-26T22:22:18Z</dcterms:modified>
  <cp:category/>
  <cp:version/>
  <cp:contentType/>
  <cp:contentStatus/>
</cp:coreProperties>
</file>