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31" windowWidth="9375" windowHeight="8835" activeTab="0"/>
  </bookViews>
  <sheets>
    <sheet name="HHtype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<sst xmlns="http://schemas.openxmlformats.org/spreadsheetml/2006/main" count="29" uniqueCount="24">
  <si>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1990 and 2000</t>
  </si>
  <si>
    <t>Number</t>
  </si>
  <si>
    <t>% of Total</t>
  </si>
  <si>
    <t>1990 to 2000</t>
  </si>
  <si>
    <t>Change</t>
  </si>
  <si>
    <t>% Change</t>
  </si>
  <si>
    <t>Average household size</t>
  </si>
  <si>
    <t>Households with individuals 65 years and over</t>
  </si>
  <si>
    <t>Family households (families)</t>
  </si>
  <si>
    <t xml:space="preserve">Nonfamily households </t>
  </si>
  <si>
    <t xml:space="preserve">Households with individuals under 18 years </t>
  </si>
  <si>
    <t>Average family size</t>
  </si>
  <si>
    <t xml:space="preserve">       With own children under 18 years</t>
  </si>
  <si>
    <t xml:space="preserve">    Female householder, no husband present</t>
  </si>
  <si>
    <t xml:space="preserve">   Married-couple family</t>
  </si>
  <si>
    <t xml:space="preserve">    Householder living alone </t>
  </si>
  <si>
    <t xml:space="preserve">        Householder 65 years and over </t>
  </si>
  <si>
    <t xml:space="preserve">    Male householder, no wife present</t>
  </si>
  <si>
    <t>*1990 data does not include the portion of the City of Takoma Park annexed by Montgomery County on July 1, 1997.</t>
  </si>
  <si>
    <t xml:space="preserve">       Total households</t>
  </si>
  <si>
    <t>Source: U.S. Census Bureau, Census 2000; Research &amp; Technology Center, M-NCPPC.</t>
  </si>
  <si>
    <t>1990*</t>
  </si>
  <si>
    <t>Montgomery County Households by Type</t>
  </si>
  <si>
    <t>HOUSEHOLDS BY TYPE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</si>
</sst>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  <numFmt numFmtId="166" formatCode="0.0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3" fontId="0" fillId="0" borderId="0" xfId="0" applyNumberFormat="1" applyAlignment="1">
      <alignment/>
    </xf>
    <xf numFmtId="165" fontId="1" fillId="0" borderId="1" xfId="0" applyNumberFormat="1" applyFont="1" applyBorder="1" applyAlignment="1">
      <alignment/>
    </xf>
    <xf numFmtId="0" fontId="0" fillId="0" borderId="3" xfId="0" applyBorder="1" applyAlignment="1">
      <alignment/>
    </xf>
    <xf numFmtId="165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165" fontId="0" fillId="0" borderId="5" xfId="0" applyNumberForma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3" fontId="1" fillId="0" borderId="2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2" fontId="0" fillId="0" borderId="2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  <xf numFmtId="49" fontId="1" fillId="0" borderId="8" xfId="0" applyNumberFormat="1" applyFont="1" applyBorder="1" applyAlignment="1">
      <alignment/>
    </xf>
    <xf numFmtId="165" fontId="1" fillId="0" borderId="3" xfId="0" applyNumberFormat="1" applyFont="1" applyBorder="1" applyAlignment="1">
      <alignment/>
    </xf>
    <xf numFmtId="49" fontId="0" fillId="0" borderId="8" xfId="0" applyNumberFormat="1" applyBorder="1" applyAlignment="1">
      <alignment/>
    </xf>
    <xf numFmtId="49" fontId="0" fillId="0" borderId="9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4" xfId="0" applyNumberFormat="1" applyBorder="1" applyAlignment="1">
      <alignment/>
    </xf>
    <xf numFmtId="4" fontId="0" fillId="0" borderId="4" xfId="0" applyNumberFormat="1" applyBorder="1" applyAlignment="1">
      <alignment/>
    </xf>
    <xf numFmtId="49" fontId="3" fillId="0" borderId="8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165" fontId="3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165" fontId="3" fillId="0" borderId="3" xfId="0" applyNumberFormat="1" applyFont="1" applyBorder="1" applyAlignment="1">
      <alignment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A30" sqref="A30"/>
    </sheetView>
  </sheetViews>
  <sheetFormatPr defaultColWidth="9.140625" defaultRowHeight="12.75"/>
  <cols>
    <col min="1" max="1" width="39.7109375" style="0" bestFit="1" customWidth="1"/>
    <col min="2" max="2" width="8.57421875" style="0" customWidth="1"/>
    <col min="3" max="3" width="9.8515625" style="0" bestFit="1" customWidth="1"/>
    <col min="4" max="4" width="8.7109375" style="0" customWidth="1"/>
    <col min="5" max="5" width="9.8515625" style="0" bestFit="1" customWidth="1"/>
    <col min="6" max="6" width="8.7109375" style="0" customWidth="1"/>
    <col min="7" max="7" width="10.00390625" style="0" customWidth="1"/>
  </cols>
  <sheetData>
    <row r="1" spans="1:7" ht="15">
      <c r="A1" s="40" t="s">
        <v>22</v>
      </c>
      <c r="B1" s="40"/>
      <c r="C1" s="40"/>
      <c r="D1" s="40"/>
      <c r="E1" s="40"/>
      <c r="F1" s="40"/>
      <c r="G1" s="40"/>
    </row>
    <row r="2" spans="1:7" ht="15">
      <c r="A2" s="40" t="s">
        <v>0</v>
      </c>
      <c r="B2" s="40"/>
      <c r="C2" s="40"/>
      <c r="D2" s="40"/>
      <c r="E2" s="40"/>
      <c r="F2" s="40"/>
      <c r="G2" s="40"/>
    </row>
    <row r="3" spans="1:7" ht="8.25" customHeight="1" thickBot="1">
      <c r="A3" s="1"/>
      <c r="B3" s="1"/>
      <c r="C3" s="1"/>
      <c r="D3" s="1"/>
      <c r="E3" s="1"/>
      <c r="F3" s="1"/>
      <c r="G3" s="1"/>
    </row>
    <row r="4" spans="1:7" ht="13.5" thickTop="1">
      <c r="A4" s="11"/>
      <c r="B4" s="37" t="s">
        <v>21</v>
      </c>
      <c r="C4" s="38"/>
      <c r="D4" s="37">
        <v>2000</v>
      </c>
      <c r="E4" s="38"/>
      <c r="F4" s="37" t="s">
        <v>3</v>
      </c>
      <c r="G4" s="39"/>
    </row>
    <row r="5" spans="1:7" ht="12.75">
      <c r="A5" s="12" t="s">
        <v>23</v>
      </c>
      <c r="B5" s="34" t="s">
        <v>1</v>
      </c>
      <c r="C5" s="33" t="s">
        <v>2</v>
      </c>
      <c r="D5" s="33" t="s">
        <v>1</v>
      </c>
      <c r="E5" s="35" t="s">
        <v>2</v>
      </c>
      <c r="F5" s="33" t="s">
        <v>4</v>
      </c>
      <c r="G5" s="36" t="s">
        <v>5</v>
      </c>
    </row>
    <row r="6" spans="1:7" ht="12.75">
      <c r="A6" s="20" t="s">
        <v>19</v>
      </c>
      <c r="B6" s="13">
        <v>282228</v>
      </c>
      <c r="C6" s="6">
        <f>B6/B$6</f>
        <v>1</v>
      </c>
      <c r="D6" s="16">
        <v>324565</v>
      </c>
      <c r="E6" s="6">
        <f aca="true" t="shared" si="0" ref="E6:E20">D6/D$6</f>
        <v>1</v>
      </c>
      <c r="F6" s="16">
        <f>D6-B6</f>
        <v>42337</v>
      </c>
      <c r="G6" s="21">
        <f>(D6-B6)/B6</f>
        <v>0.15000992105673427</v>
      </c>
    </row>
    <row r="7" spans="1:7" ht="12.75">
      <c r="A7" s="27" t="s">
        <v>8</v>
      </c>
      <c r="B7" s="28">
        <v>198232</v>
      </c>
      <c r="C7" s="29">
        <f>B7/B$6</f>
        <v>0.7023824709100444</v>
      </c>
      <c r="D7" s="30">
        <v>224225</v>
      </c>
      <c r="E7" s="29">
        <f t="shared" si="0"/>
        <v>0.6908477500654723</v>
      </c>
      <c r="F7" s="30">
        <f aca="true" t="shared" si="1" ref="F7:F17">D7-B7</f>
        <v>25993</v>
      </c>
      <c r="G7" s="31">
        <f aca="true" t="shared" si="2" ref="G7:G17">(D7-B7)/B7</f>
        <v>0.1311241373743896</v>
      </c>
    </row>
    <row r="8" spans="1:7" ht="12.75">
      <c r="A8" s="22" t="s">
        <v>12</v>
      </c>
      <c r="B8" s="14">
        <v>94679</v>
      </c>
      <c r="C8" s="3">
        <f aca="true" t="shared" si="3" ref="C8:C20">B8/B$6</f>
        <v>0.3354699037657497</v>
      </c>
      <c r="D8" s="17">
        <v>113665</v>
      </c>
      <c r="E8" s="3">
        <f t="shared" si="0"/>
        <v>0.35020720040669817</v>
      </c>
      <c r="F8" s="17">
        <f t="shared" si="1"/>
        <v>18986</v>
      </c>
      <c r="G8" s="8">
        <f t="shared" si="2"/>
        <v>0.20053021261314546</v>
      </c>
    </row>
    <row r="9" spans="1:7" ht="12.75">
      <c r="A9" s="22" t="s">
        <v>14</v>
      </c>
      <c r="B9" s="14">
        <v>162833</v>
      </c>
      <c r="C9" s="3">
        <f t="shared" si="3"/>
        <v>0.5769555111470159</v>
      </c>
      <c r="D9" s="17">
        <v>179192</v>
      </c>
      <c r="E9" s="3">
        <f t="shared" si="0"/>
        <v>0.5520989632277048</v>
      </c>
      <c r="F9" s="17">
        <f t="shared" si="1"/>
        <v>16359</v>
      </c>
      <c r="G9" s="8">
        <f t="shared" si="2"/>
        <v>0.10046489347982289</v>
      </c>
    </row>
    <row r="10" spans="1:7" ht="12.75">
      <c r="A10" s="22" t="s">
        <v>12</v>
      </c>
      <c r="B10" s="14">
        <v>78126</v>
      </c>
      <c r="C10" s="3">
        <f t="shared" si="3"/>
        <v>0.27681874229346487</v>
      </c>
      <c r="D10" s="17">
        <v>89960</v>
      </c>
      <c r="E10" s="3">
        <f t="shared" si="0"/>
        <v>0.2771709826999214</v>
      </c>
      <c r="F10" s="17">
        <f t="shared" si="1"/>
        <v>11834</v>
      </c>
      <c r="G10" s="8">
        <f t="shared" si="2"/>
        <v>0.15147326114225737</v>
      </c>
    </row>
    <row r="11" spans="1:7" ht="12.75">
      <c r="A11" s="22" t="s">
        <v>13</v>
      </c>
      <c r="B11" s="14">
        <v>26579</v>
      </c>
      <c r="C11" s="3">
        <f t="shared" si="3"/>
        <v>0.094175631050073</v>
      </c>
      <c r="D11" s="17">
        <v>33919</v>
      </c>
      <c r="E11" s="3">
        <f t="shared" si="0"/>
        <v>0.10450603114938456</v>
      </c>
      <c r="F11" s="17">
        <f t="shared" si="1"/>
        <v>7340</v>
      </c>
      <c r="G11" s="8">
        <f t="shared" si="2"/>
        <v>0.2761578689943188</v>
      </c>
    </row>
    <row r="12" spans="1:7" ht="12.75">
      <c r="A12" s="22" t="s">
        <v>12</v>
      </c>
      <c r="B12" s="14">
        <v>13482</v>
      </c>
      <c r="C12" s="3">
        <f t="shared" si="3"/>
        <v>0.047769888175517666</v>
      </c>
      <c r="D12" s="17">
        <v>19033</v>
      </c>
      <c r="E12" s="3">
        <f t="shared" si="0"/>
        <v>0.05864156640426417</v>
      </c>
      <c r="F12" s="17">
        <f t="shared" si="1"/>
        <v>5551</v>
      </c>
      <c r="G12" s="8">
        <f t="shared" si="2"/>
        <v>0.4117341640706127</v>
      </c>
    </row>
    <row r="13" spans="1:7" ht="12.75">
      <c r="A13" s="22" t="s">
        <v>17</v>
      </c>
      <c r="B13" s="14">
        <v>8820</v>
      </c>
      <c r="C13" s="3">
        <f t="shared" si="3"/>
        <v>0.03125132871295548</v>
      </c>
      <c r="D13" s="17">
        <f>D7-(D9+D11)</f>
        <v>11114</v>
      </c>
      <c r="E13" s="3">
        <f t="shared" si="0"/>
        <v>0.03424275568838291</v>
      </c>
      <c r="F13" s="17">
        <f t="shared" si="1"/>
        <v>2294</v>
      </c>
      <c r="G13" s="8">
        <f t="shared" si="2"/>
        <v>0.2600907029478458</v>
      </c>
    </row>
    <row r="14" spans="1:7" ht="12.75">
      <c r="A14" s="22" t="s">
        <v>12</v>
      </c>
      <c r="B14" s="14">
        <v>3071</v>
      </c>
      <c r="C14" s="3">
        <f t="shared" si="3"/>
        <v>0.010881273296767153</v>
      </c>
      <c r="D14" s="17">
        <f>D8-(D10+D12)</f>
        <v>4672</v>
      </c>
      <c r="E14" s="3">
        <f t="shared" si="0"/>
        <v>0.014394651302512594</v>
      </c>
      <c r="F14" s="17">
        <f t="shared" si="1"/>
        <v>1601</v>
      </c>
      <c r="G14" s="8">
        <f t="shared" si="2"/>
        <v>0.5213285574731358</v>
      </c>
    </row>
    <row r="15" spans="1:7" ht="12.75">
      <c r="A15" s="27" t="s">
        <v>9</v>
      </c>
      <c r="B15" s="28">
        <v>83996</v>
      </c>
      <c r="C15" s="29">
        <f t="shared" si="3"/>
        <v>0.29761752908995565</v>
      </c>
      <c r="D15" s="30">
        <v>100340</v>
      </c>
      <c r="E15" s="29">
        <f t="shared" si="0"/>
        <v>0.3091522499345278</v>
      </c>
      <c r="F15" s="30">
        <f t="shared" si="1"/>
        <v>16344</v>
      </c>
      <c r="G15" s="31">
        <f t="shared" si="2"/>
        <v>0.1945806943187771</v>
      </c>
    </row>
    <row r="16" spans="1:7" ht="12.75">
      <c r="A16" s="22" t="s">
        <v>15</v>
      </c>
      <c r="B16" s="14">
        <v>62944</v>
      </c>
      <c r="C16" s="3">
        <f t="shared" si="3"/>
        <v>0.22302535538642515</v>
      </c>
      <c r="D16" s="17">
        <v>79299</v>
      </c>
      <c r="E16" s="3">
        <f t="shared" si="0"/>
        <v>0.24432394127524532</v>
      </c>
      <c r="F16" s="17">
        <f t="shared" si="1"/>
        <v>16355</v>
      </c>
      <c r="G16" s="8">
        <f t="shared" si="2"/>
        <v>0.2598341382816472</v>
      </c>
    </row>
    <row r="17" spans="1:7" ht="12.75">
      <c r="A17" s="22" t="s">
        <v>16</v>
      </c>
      <c r="B17" s="14">
        <v>19408</v>
      </c>
      <c r="C17" s="3">
        <f t="shared" si="3"/>
        <v>0.06876709610669388</v>
      </c>
      <c r="D17" s="17">
        <v>25022</v>
      </c>
      <c r="E17" s="3">
        <f t="shared" si="0"/>
        <v>0.07709395652642768</v>
      </c>
      <c r="F17" s="17">
        <f t="shared" si="1"/>
        <v>5614</v>
      </c>
      <c r="G17" s="8">
        <f t="shared" si="2"/>
        <v>0.2892621599340478</v>
      </c>
    </row>
    <row r="18" spans="1:7" ht="12.75">
      <c r="A18" s="22"/>
      <c r="B18" s="4"/>
      <c r="C18" s="2"/>
      <c r="D18" s="17"/>
      <c r="E18" s="2"/>
      <c r="F18" s="17"/>
      <c r="G18" s="7"/>
    </row>
    <row r="19" spans="1:7" ht="12.75">
      <c r="A19" s="22" t="s">
        <v>10</v>
      </c>
      <c r="B19" s="14">
        <v>100085</v>
      </c>
      <c r="C19" s="3">
        <f t="shared" si="3"/>
        <v>0.3546246297319897</v>
      </c>
      <c r="D19" s="17">
        <v>120843</v>
      </c>
      <c r="E19" s="3">
        <f t="shared" si="0"/>
        <v>0.3723229553402246</v>
      </c>
      <c r="F19" s="17">
        <f>D19-B19</f>
        <v>20758</v>
      </c>
      <c r="G19" s="8">
        <f>(D19-B19)/B19</f>
        <v>0.2074037068491782</v>
      </c>
    </row>
    <row r="20" spans="1:7" ht="12.75">
      <c r="A20" s="22" t="s">
        <v>7</v>
      </c>
      <c r="B20" s="14">
        <v>54772</v>
      </c>
      <c r="C20" s="3">
        <f t="shared" si="3"/>
        <v>0.19407004266054395</v>
      </c>
      <c r="D20" s="17">
        <v>68919</v>
      </c>
      <c r="E20" s="3">
        <f t="shared" si="0"/>
        <v>0.212342674040639</v>
      </c>
      <c r="F20" s="17">
        <f>D20-B20</f>
        <v>14147</v>
      </c>
      <c r="G20" s="8">
        <f>(D20-B20)/B20</f>
        <v>0.2582889067406704</v>
      </c>
    </row>
    <row r="21" spans="1:7" ht="12.75">
      <c r="A21" s="22"/>
      <c r="B21" s="4"/>
      <c r="C21" s="2"/>
      <c r="D21" s="2"/>
      <c r="E21" s="2"/>
      <c r="F21" s="2"/>
      <c r="G21" s="7"/>
    </row>
    <row r="22" spans="1:7" ht="12.75">
      <c r="A22" s="22" t="s">
        <v>6</v>
      </c>
      <c r="B22" s="15">
        <v>2.65</v>
      </c>
      <c r="C22" s="2"/>
      <c r="D22" s="18">
        <v>2.66</v>
      </c>
      <c r="E22" s="2"/>
      <c r="F22" s="19">
        <f>D22-B22</f>
        <v>0.010000000000000231</v>
      </c>
      <c r="G22" s="8">
        <f>(D22-B22)/B22</f>
        <v>0.0037735849056604646</v>
      </c>
    </row>
    <row r="23" spans="1:7" ht="13.5" thickBot="1">
      <c r="A23" s="23" t="s">
        <v>11</v>
      </c>
      <c r="B23" s="24">
        <v>3.12</v>
      </c>
      <c r="C23" s="9"/>
      <c r="D23" s="25">
        <v>3.19</v>
      </c>
      <c r="E23" s="9"/>
      <c r="F23" s="26">
        <f>D23-B23</f>
        <v>0.06999999999999984</v>
      </c>
      <c r="G23" s="10">
        <f>(D23-B23)/B23</f>
        <v>0.022435897435897384</v>
      </c>
    </row>
    <row r="24" ht="6" customHeight="1" thickTop="1"/>
    <row r="25" ht="12.75">
      <c r="A25" t="s">
        <v>18</v>
      </c>
    </row>
    <row r="26" ht="6" customHeight="1"/>
    <row r="27" ht="12.75">
      <c r="A27" s="32" t="s">
        <v>20</v>
      </c>
    </row>
    <row r="28" spans="2:6" ht="12.75">
      <c r="B28" s="5"/>
      <c r="D28" s="5"/>
      <c r="F28" s="5"/>
    </row>
    <row r="29" spans="2:6" ht="12.75">
      <c r="B29" s="5"/>
      <c r="D29" s="5"/>
      <c r="F29" s="5"/>
    </row>
  </sheetData>
  <mergeCells count="5">
    <mergeCell ref="A1:G1"/>
    <mergeCell ref="A2:G2"/>
    <mergeCell ref="B4:C4"/>
    <mergeCell ref="D4:E4"/>
    <mergeCell ref="F4:G4"/>
  </mergeCells>
  <printOptions/>
  <pageMargins left="0.42" right="0.28" top="1" bottom="1" header="0.5" footer="0.5"/>
  <pageSetup orientation="portrait" r:id="rId1"/>
  <headerFooter alignWithMargins="0">
    <oddFooter>&amp;L&amp;F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M-NCPPC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 Zorich</dc:creator>
  <cp:keywords/>
  <dc:description/>
  <cp:lastModifiedBy>Pamela Zorich</cp:lastModifiedBy>
  <cp:lastPrinted>2001-05-21T15:06:56Z</cp:lastPrinted>
  <dcterms:created xsi:type="dcterms:W3CDTF">2001-05-17T13:52:51Z</dcterms:created>
  <dcterms:modified xsi:type="dcterms:W3CDTF">2001-05-22T15:01:31Z</dcterms:modified>
  <cp:category/>
  <cp:version/>
  <cp:contentType/>
  <cp:contentStatus/>
</cp:coreProperties>
</file>