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375" windowHeight="8835" activeTab="0"/>
  </bookViews>
  <sheets>
    <sheet name="Age" sheetId="1" r:id="rId1"/>
  </sheets>
  <definedNames>
    <definedName name="_xlnm.Print_Area" localSheetId="0">'Age'!$A$1:$G$35</definedName>
  </definedNames>
  <calcPr fullCalcOnLoad="1"/>
</workbook>
</file>

<file path=xl/sharedStrings.xml><?xml version="1.0" encoding="utf-8"?>
<sst xmlns="http://schemas.openxmlformats.org/spreadsheetml/2006/main" count="37" uniqueCount="33">
  <si>
    <t>Montgomery County Age Distribution</t>
  </si>
  <si>
    <t>1990 and 2000</t>
  </si>
  <si>
    <t>Number</t>
  </si>
  <si>
    <t>% of Total</t>
  </si>
  <si>
    <t>1990 to 2000</t>
  </si>
  <si>
    <t>Change</t>
  </si>
  <si>
    <t>% Change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</si>
  <si>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</si>
  <si>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</si>
  <si>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</si>
  <si>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</si>
  <si>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</si>
  <si>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</si>
  <si>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</si>
  <si>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</si>
  <si>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</si>
  <si>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</si>
  <si>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</si>
  <si>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</si>
  <si>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</si>
  <si>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18 years and over</t>
  </si>
  <si>
    <t xml:space="preserve">     Male</t>
  </si>
  <si>
    <t xml:space="preserve">     Female</t>
  </si>
  <si>
    <t>21 years and over</t>
  </si>
  <si>
    <t xml:space="preserve">62 years and over </t>
  </si>
  <si>
    <t>65 years and over</t>
  </si>
  <si>
    <t>Montgomery County on July 1, 1997.</t>
  </si>
  <si>
    <t>Total population</t>
  </si>
  <si>
    <t>Source: U.S. Census Bureau, Census 2000; Research &amp; Technology Center, M-NCPPC.</t>
  </si>
  <si>
    <t>1990*</t>
  </si>
  <si>
    <t>* 1990 data does not include the portion of the City of Takoma Park annexed by</t>
  </si>
  <si>
    <t>AGE</t>
  </si>
  <si>
    <t>Median age (years)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</si>
</sst>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7.421875" style="0" bestFit="1" customWidth="1"/>
    <col min="2" max="2" width="8.8515625" style="0" customWidth="1"/>
    <col min="3" max="3" width="9.8515625" style="0" bestFit="1" customWidth="1"/>
    <col min="4" max="4" width="8.7109375" style="0" customWidth="1"/>
    <col min="5" max="5" width="9.8515625" style="0" bestFit="1" customWidth="1"/>
    <col min="6" max="6" width="8.7109375" style="0" customWidth="1"/>
    <col min="7" max="7" width="10.00390625" style="0" bestFit="1" customWidth="1"/>
  </cols>
  <sheetData>
    <row r="1" spans="1:7" ht="15">
      <c r="A1" s="40" t="s">
        <v>0</v>
      </c>
      <c r="B1" s="40"/>
      <c r="C1" s="40"/>
      <c r="D1" s="40"/>
      <c r="E1" s="40"/>
      <c r="F1" s="40"/>
      <c r="G1" s="40"/>
    </row>
    <row r="2" spans="1:7" ht="15">
      <c r="A2" s="40" t="s">
        <v>1</v>
      </c>
      <c r="B2" s="40"/>
      <c r="C2" s="40"/>
      <c r="D2" s="40"/>
      <c r="E2" s="40"/>
      <c r="F2" s="40"/>
      <c r="G2" s="40"/>
    </row>
    <row r="3" spans="1:7" ht="8.25" customHeight="1" thickBot="1">
      <c r="A3" s="1"/>
      <c r="B3" s="1"/>
      <c r="C3" s="1"/>
      <c r="D3" s="1"/>
      <c r="E3" s="1"/>
      <c r="F3" s="1"/>
      <c r="G3" s="1"/>
    </row>
    <row r="4" spans="1:7" ht="13.5" thickTop="1">
      <c r="A4" s="14"/>
      <c r="B4" s="35" t="s">
        <v>29</v>
      </c>
      <c r="C4" s="36"/>
      <c r="D4" s="37">
        <v>2000</v>
      </c>
      <c r="E4" s="38"/>
      <c r="F4" s="36" t="s">
        <v>4</v>
      </c>
      <c r="G4" s="39"/>
    </row>
    <row r="5" spans="1:7" ht="12.75">
      <c r="A5" s="15" t="s">
        <v>31</v>
      </c>
      <c r="B5" s="31" t="s">
        <v>2</v>
      </c>
      <c r="C5" s="32" t="s">
        <v>3</v>
      </c>
      <c r="D5" s="33" t="s">
        <v>2</v>
      </c>
      <c r="E5" s="29" t="s">
        <v>3</v>
      </c>
      <c r="F5" s="34" t="s">
        <v>5</v>
      </c>
      <c r="G5" s="30" t="s">
        <v>6</v>
      </c>
    </row>
    <row r="6" spans="1:7" ht="12.75">
      <c r="A6" s="16" t="s">
        <v>7</v>
      </c>
      <c r="B6" s="12">
        <v>57138</v>
      </c>
      <c r="C6" s="10">
        <f>B6/$B$19</f>
        <v>0.07547683239831604</v>
      </c>
      <c r="D6" s="2">
        <v>60173</v>
      </c>
      <c r="E6" s="8">
        <f>D6/$D$19</f>
        <v>0.06889977683402015</v>
      </c>
      <c r="F6" s="5">
        <f>D6-B6</f>
        <v>3035</v>
      </c>
      <c r="G6" s="17">
        <f>(D6-B6)/B6</f>
        <v>0.053117014946270434</v>
      </c>
    </row>
    <row r="7" spans="1:7" ht="12.75">
      <c r="A7" s="18" t="s">
        <v>8</v>
      </c>
      <c r="B7" s="12">
        <v>50397</v>
      </c>
      <c r="C7" s="10">
        <f aca="true" t="shared" si="0" ref="C7:C18">B7/$B$19</f>
        <v>0.06657226228390797</v>
      </c>
      <c r="D7" s="2">
        <v>63303</v>
      </c>
      <c r="E7" s="8">
        <f aca="true" t="shared" si="1" ref="E7:E18">D7/$D$19</f>
        <v>0.07248371483761784</v>
      </c>
      <c r="F7" s="5">
        <f aca="true" t="shared" si="2" ref="F7:F19">D7-B7</f>
        <v>12906</v>
      </c>
      <c r="G7" s="19">
        <f aca="true" t="shared" si="3" ref="G7:G19">(D7-B7)/B7</f>
        <v>0.25608667182570394</v>
      </c>
    </row>
    <row r="8" spans="1:7" ht="12.75">
      <c r="A8" s="18" t="s">
        <v>9</v>
      </c>
      <c r="B8" s="12">
        <v>44128</v>
      </c>
      <c r="C8" s="10">
        <f t="shared" si="0"/>
        <v>0.058291183801898745</v>
      </c>
      <c r="D8" s="2">
        <v>63202</v>
      </c>
      <c r="E8" s="8">
        <f t="shared" si="1"/>
        <v>0.07236806699788513</v>
      </c>
      <c r="F8" s="5">
        <f t="shared" si="2"/>
        <v>19074</v>
      </c>
      <c r="G8" s="19">
        <f t="shared" si="3"/>
        <v>0.43224256707759245</v>
      </c>
    </row>
    <row r="9" spans="1:7" ht="12.75">
      <c r="A9" s="18" t="s">
        <v>10</v>
      </c>
      <c r="B9" s="12">
        <v>42696</v>
      </c>
      <c r="C9" s="10">
        <f t="shared" si="0"/>
        <v>0.05639957359512937</v>
      </c>
      <c r="D9" s="2">
        <v>51535</v>
      </c>
      <c r="E9" s="8">
        <f t="shared" si="1"/>
        <v>0.0590090239665835</v>
      </c>
      <c r="F9" s="5">
        <f t="shared" si="2"/>
        <v>8839</v>
      </c>
      <c r="G9" s="19">
        <f t="shared" si="3"/>
        <v>0.20702173505714822</v>
      </c>
    </row>
    <row r="10" spans="1:7" ht="12.75">
      <c r="A10" s="18" t="s">
        <v>11</v>
      </c>
      <c r="B10" s="12">
        <v>51479</v>
      </c>
      <c r="C10" s="10">
        <f t="shared" si="0"/>
        <v>0.06800153759377142</v>
      </c>
      <c r="D10" s="2">
        <v>43684</v>
      </c>
      <c r="E10" s="8">
        <f t="shared" si="1"/>
        <v>0.050019408226569</v>
      </c>
      <c r="F10" s="5">
        <f t="shared" si="2"/>
        <v>-7795</v>
      </c>
      <c r="G10" s="19">
        <f t="shared" si="3"/>
        <v>-0.15142096777326677</v>
      </c>
    </row>
    <row r="11" spans="1:7" ht="12.75">
      <c r="A11" s="18" t="s">
        <v>12</v>
      </c>
      <c r="B11" s="12">
        <v>148947</v>
      </c>
      <c r="C11" s="10">
        <f t="shared" si="0"/>
        <v>0.1967525596841328</v>
      </c>
      <c r="D11" s="2">
        <v>126567</v>
      </c>
      <c r="E11" s="8">
        <f t="shared" si="1"/>
        <v>0.14492277357870523</v>
      </c>
      <c r="F11" s="5">
        <f t="shared" si="2"/>
        <v>-22380</v>
      </c>
      <c r="G11" s="19">
        <f t="shared" si="3"/>
        <v>-0.1502547886160849</v>
      </c>
    </row>
    <row r="12" spans="1:7" ht="12.75">
      <c r="A12" s="18" t="s">
        <v>13</v>
      </c>
      <c r="B12" s="12">
        <v>133794</v>
      </c>
      <c r="C12" s="10">
        <f t="shared" si="0"/>
        <v>0.17673610056180294</v>
      </c>
      <c r="D12" s="2">
        <v>155708</v>
      </c>
      <c r="E12" s="8">
        <f t="shared" si="1"/>
        <v>0.17829003791188092</v>
      </c>
      <c r="F12" s="5">
        <f t="shared" si="2"/>
        <v>21914</v>
      </c>
      <c r="G12" s="19">
        <f t="shared" si="3"/>
        <v>0.16378910862968443</v>
      </c>
    </row>
    <row r="13" spans="1:7" ht="12.75">
      <c r="A13" s="18" t="s">
        <v>14</v>
      </c>
      <c r="B13" s="12">
        <v>88855</v>
      </c>
      <c r="C13" s="10">
        <f t="shared" si="0"/>
        <v>0.11737362075593076</v>
      </c>
      <c r="D13" s="2">
        <v>132870</v>
      </c>
      <c r="E13" s="8">
        <f t="shared" si="1"/>
        <v>0.1521398857948957</v>
      </c>
      <c r="F13" s="5">
        <f t="shared" si="2"/>
        <v>44015</v>
      </c>
      <c r="G13" s="19">
        <f t="shared" si="3"/>
        <v>0.4953576050869394</v>
      </c>
    </row>
    <row r="14" spans="1:7" ht="12.75">
      <c r="A14" s="18" t="s">
        <v>15</v>
      </c>
      <c r="B14" s="12">
        <v>32056</v>
      </c>
      <c r="C14" s="10">
        <f t="shared" si="0"/>
        <v>0.04234459272918931</v>
      </c>
      <c r="D14" s="2">
        <v>45652</v>
      </c>
      <c r="E14" s="8">
        <f t="shared" si="1"/>
        <v>0.052272823559182495</v>
      </c>
      <c r="F14" s="5">
        <f t="shared" si="2"/>
        <v>13596</v>
      </c>
      <c r="G14" s="19">
        <f t="shared" si="3"/>
        <v>0.42413276765660096</v>
      </c>
    </row>
    <row r="15" spans="1:7" ht="12.75">
      <c r="A15" s="18" t="s">
        <v>16</v>
      </c>
      <c r="B15" s="12">
        <v>30046</v>
      </c>
      <c r="C15" s="10">
        <f t="shared" si="0"/>
        <v>0.03968946946410102</v>
      </c>
      <c r="D15" s="2">
        <v>32490</v>
      </c>
      <c r="E15" s="8">
        <f t="shared" si="1"/>
        <v>0.0372019634942136</v>
      </c>
      <c r="F15" s="5">
        <f t="shared" si="2"/>
        <v>2444</v>
      </c>
      <c r="G15" s="19">
        <f t="shared" si="3"/>
        <v>0.08134194235505558</v>
      </c>
    </row>
    <row r="16" spans="1:7" ht="12.75">
      <c r="A16" s="18" t="s">
        <v>17</v>
      </c>
      <c r="B16" s="12">
        <v>46327</v>
      </c>
      <c r="C16" s="10">
        <f t="shared" si="0"/>
        <v>0.06119596791131624</v>
      </c>
      <c r="D16" s="2">
        <v>50103</v>
      </c>
      <c r="E16" s="8">
        <f t="shared" si="1"/>
        <v>0.05736934370423466</v>
      </c>
      <c r="F16" s="5">
        <f t="shared" si="2"/>
        <v>3776</v>
      </c>
      <c r="G16" s="19">
        <f t="shared" si="3"/>
        <v>0.08150754419668875</v>
      </c>
    </row>
    <row r="17" spans="1:7" ht="12.75">
      <c r="A17" s="18" t="s">
        <v>18</v>
      </c>
      <c r="B17" s="12">
        <v>23659</v>
      </c>
      <c r="C17" s="10">
        <f t="shared" si="0"/>
        <v>0.031252518073992076</v>
      </c>
      <c r="D17" s="2">
        <v>35071</v>
      </c>
      <c r="E17" s="8">
        <f t="shared" si="1"/>
        <v>0.040157281062036476</v>
      </c>
      <c r="F17" s="5">
        <f t="shared" si="2"/>
        <v>11412</v>
      </c>
      <c r="G17" s="19">
        <f t="shared" si="3"/>
        <v>0.4823534384378038</v>
      </c>
    </row>
    <row r="18" spans="1:7" ht="12.75">
      <c r="A18" s="18" t="s">
        <v>19</v>
      </c>
      <c r="B18" s="12">
        <v>7505</v>
      </c>
      <c r="C18" s="10">
        <f t="shared" si="0"/>
        <v>0.009913781146511287</v>
      </c>
      <c r="D18" s="2">
        <v>12983</v>
      </c>
      <c r="E18" s="8">
        <f t="shared" si="1"/>
        <v>0.01486590003217529</v>
      </c>
      <c r="F18" s="5">
        <f t="shared" si="2"/>
        <v>5478</v>
      </c>
      <c r="G18" s="19">
        <f t="shared" si="3"/>
        <v>0.7299133910726182</v>
      </c>
    </row>
    <row r="19" spans="1:7" ht="12.75">
      <c r="A19" s="18" t="s">
        <v>27</v>
      </c>
      <c r="B19" s="12">
        <f>SUM(B6:B18)</f>
        <v>757027</v>
      </c>
      <c r="C19" s="10">
        <f>SUM(C6:C18)</f>
        <v>1</v>
      </c>
      <c r="D19" s="2">
        <f>SUM(D6:D18)</f>
        <v>873341</v>
      </c>
      <c r="E19" s="8">
        <f>SUM(E6:E18)</f>
        <v>0.9999999999999999</v>
      </c>
      <c r="F19" s="5">
        <f t="shared" si="2"/>
        <v>116314</v>
      </c>
      <c r="G19" s="19">
        <f t="shared" si="3"/>
        <v>0.15364577485347286</v>
      </c>
    </row>
    <row r="20" spans="1:7" ht="12.75">
      <c r="A20" s="18"/>
      <c r="B20" s="11"/>
      <c r="C20" s="3"/>
      <c r="D20" s="3"/>
      <c r="E20" s="9"/>
      <c r="F20" s="6"/>
      <c r="G20" s="20"/>
    </row>
    <row r="21" spans="1:7" ht="12.75">
      <c r="A21" s="18" t="s">
        <v>32</v>
      </c>
      <c r="B21" s="13">
        <v>33.9</v>
      </c>
      <c r="C21" s="3"/>
      <c r="D21" s="4">
        <v>36.8</v>
      </c>
      <c r="E21" s="9"/>
      <c r="F21" s="7">
        <f>D21-B21</f>
        <v>2.8999999999999986</v>
      </c>
      <c r="G21" s="19">
        <f>(D21-B21)/B21</f>
        <v>0.08554572271386426</v>
      </c>
    </row>
    <row r="22" spans="1:7" ht="12.75">
      <c r="A22" s="18"/>
      <c r="B22" s="11"/>
      <c r="C22" s="3"/>
      <c r="D22" s="3"/>
      <c r="E22" s="9"/>
      <c r="F22" s="6"/>
      <c r="G22" s="20"/>
    </row>
    <row r="23" spans="1:7" ht="12.75">
      <c r="A23" s="18" t="s">
        <v>20</v>
      </c>
      <c r="B23" s="12">
        <v>578783</v>
      </c>
      <c r="C23" s="10">
        <f>B23/B$19</f>
        <v>0.7645473675311448</v>
      </c>
      <c r="D23" s="2">
        <v>651583</v>
      </c>
      <c r="E23" s="8">
        <f>D23/D$19</f>
        <v>0.7460808550153949</v>
      </c>
      <c r="F23" s="5">
        <f>D23-B23</f>
        <v>72800</v>
      </c>
      <c r="G23" s="19">
        <f aca="true" t="shared" si="4" ref="G23:G30">(D23-B23)/B23</f>
        <v>0.1257811649616523</v>
      </c>
    </row>
    <row r="24" spans="1:7" ht="12.75">
      <c r="A24" s="18" t="s">
        <v>21</v>
      </c>
      <c r="B24" s="12">
        <v>273504</v>
      </c>
      <c r="C24" s="10">
        <f aca="true" t="shared" si="5" ref="C24:E30">B24/B$19</f>
        <v>0.36128698183816427</v>
      </c>
      <c r="D24" s="2">
        <v>305157</v>
      </c>
      <c r="E24" s="8">
        <f t="shared" si="5"/>
        <v>0.34941334484468267</v>
      </c>
      <c r="F24" s="5">
        <f aca="true" t="shared" si="6" ref="F24:F30">D24-B24</f>
        <v>31653</v>
      </c>
      <c r="G24" s="19">
        <f t="shared" si="4"/>
        <v>0.11573139698139698</v>
      </c>
    </row>
    <row r="25" spans="1:7" ht="12.75">
      <c r="A25" s="18" t="s">
        <v>22</v>
      </c>
      <c r="B25" s="12">
        <v>305279</v>
      </c>
      <c r="C25" s="10">
        <f t="shared" si="5"/>
        <v>0.40326038569298056</v>
      </c>
      <c r="D25" s="2">
        <v>346426</v>
      </c>
      <c r="E25" s="8">
        <f t="shared" si="5"/>
        <v>0.3966675101707122</v>
      </c>
      <c r="F25" s="5">
        <f t="shared" si="6"/>
        <v>41147</v>
      </c>
      <c r="G25" s="19">
        <f t="shared" si="4"/>
        <v>0.13478490168010246</v>
      </c>
    </row>
    <row r="26" spans="1:7" ht="12.75">
      <c r="A26" s="18" t="s">
        <v>23</v>
      </c>
      <c r="B26" s="12">
        <v>553636</v>
      </c>
      <c r="C26" s="10">
        <f t="shared" si="5"/>
        <v>0.7313292656668785</v>
      </c>
      <c r="D26" s="2">
        <v>627408</v>
      </c>
      <c r="E26" s="8">
        <f t="shared" si="5"/>
        <v>0.7183998003070965</v>
      </c>
      <c r="F26" s="5">
        <f t="shared" si="6"/>
        <v>73772</v>
      </c>
      <c r="G26" s="19">
        <f t="shared" si="4"/>
        <v>0.13325000541872278</v>
      </c>
    </row>
    <row r="27" spans="1:7" ht="12.75">
      <c r="A27" s="18" t="s">
        <v>24</v>
      </c>
      <c r="B27" s="12">
        <v>95250</v>
      </c>
      <c r="C27" s="10">
        <f t="shared" si="5"/>
        <v>0.12582113980082613</v>
      </c>
      <c r="D27" s="2">
        <v>116398</v>
      </c>
      <c r="E27" s="8">
        <f t="shared" si="5"/>
        <v>0.13327898266541935</v>
      </c>
      <c r="F27" s="5">
        <f t="shared" si="6"/>
        <v>21148</v>
      </c>
      <c r="G27" s="19">
        <f>(D27-B27)/B27</f>
        <v>0.2220262467191601</v>
      </c>
    </row>
    <row r="28" spans="1:7" ht="12.75">
      <c r="A28" s="18" t="s">
        <v>25</v>
      </c>
      <c r="B28" s="12">
        <v>77491</v>
      </c>
      <c r="C28" s="10">
        <f t="shared" si="5"/>
        <v>0.1023622671318196</v>
      </c>
      <c r="D28" s="2">
        <v>98157</v>
      </c>
      <c r="E28" s="8">
        <f t="shared" si="5"/>
        <v>0.11239252479844643</v>
      </c>
      <c r="F28" s="5">
        <f t="shared" si="6"/>
        <v>20666</v>
      </c>
      <c r="G28" s="19">
        <f t="shared" si="4"/>
        <v>0.26668903485566064</v>
      </c>
    </row>
    <row r="29" spans="1:7" ht="12.75">
      <c r="A29" s="18" t="s">
        <v>21</v>
      </c>
      <c r="B29" s="12">
        <v>30753</v>
      </c>
      <c r="C29" s="10">
        <f t="shared" si="5"/>
        <v>0.04062338595585098</v>
      </c>
      <c r="D29" s="2">
        <v>39957</v>
      </c>
      <c r="E29" s="8">
        <f t="shared" si="5"/>
        <v>0.04575188843762058</v>
      </c>
      <c r="F29" s="5">
        <f t="shared" si="6"/>
        <v>9204</v>
      </c>
      <c r="G29" s="19">
        <f t="shared" si="4"/>
        <v>0.29928787435372156</v>
      </c>
    </row>
    <row r="30" spans="1:7" ht="13.5" thickBot="1">
      <c r="A30" s="21" t="s">
        <v>22</v>
      </c>
      <c r="B30" s="22">
        <v>46738</v>
      </c>
      <c r="C30" s="25">
        <f t="shared" si="5"/>
        <v>0.061738881175968624</v>
      </c>
      <c r="D30" s="26">
        <v>58200</v>
      </c>
      <c r="E30" s="27">
        <f t="shared" si="5"/>
        <v>0.06664063636082584</v>
      </c>
      <c r="F30" s="23">
        <f t="shared" si="6"/>
        <v>11462</v>
      </c>
      <c r="G30" s="24">
        <f t="shared" si="4"/>
        <v>0.24523941974410543</v>
      </c>
    </row>
    <row r="31" ht="6" customHeight="1" thickTop="1"/>
    <row r="32" ht="12.75">
      <c r="A32" t="s">
        <v>30</v>
      </c>
    </row>
    <row r="33" ht="12.75">
      <c r="A33" t="s">
        <v>26</v>
      </c>
    </row>
    <row r="34" ht="6" customHeight="1"/>
    <row r="35" ht="12.75">
      <c r="A35" s="28" t="s">
        <v>28</v>
      </c>
    </row>
  </sheetData>
  <mergeCells count="5">
    <mergeCell ref="B4:C4"/>
    <mergeCell ref="D4:E4"/>
    <mergeCell ref="F4:G4"/>
    <mergeCell ref="A1:G1"/>
    <mergeCell ref="A2:G2"/>
  </mergeCells>
  <printOptions/>
  <pageMargins left="0.75" right="0.75" top="1" bottom="1" header="0.5" footer="0.5"/>
  <pageSetup orientation="portrait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Zorich</dc:creator>
  <cp:keywords/>
  <dc:description/>
  <cp:lastModifiedBy>Pamela Zorich</cp:lastModifiedBy>
  <cp:lastPrinted>2001-05-21T15:06:56Z</cp:lastPrinted>
  <dcterms:created xsi:type="dcterms:W3CDTF">2001-05-17T13:52:51Z</dcterms:created>
  <dcterms:modified xsi:type="dcterms:W3CDTF">2001-05-22T15:01:04Z</dcterms:modified>
  <cp:category/>
  <cp:version/>
  <cp:contentType/>
  <cp:contentStatus/>
</cp:coreProperties>
</file>