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AgeRaceHU" sheetId="1" r:id="rId1"/>
  </sheets>
  <externalReferences>
    <externalReference r:id="rId4"/>
  </externalReferences>
  <definedNames/>
  <calcPr fullCalcOnLoad="1"/>
</workbook>
</file>

<file path=xl/sharedStrings.xml><?xml version="1.0" encoding="utf-8"?>
<sst xmlns="http://schemas.openxmlformats.org/spreadsheetml/2006/main" count="62" uniqueCount="41">
  <si>
    <t>2010 Population, Age, Race and Hispanic Characteristics by 2001 Council Districts</t>
  </si>
  <si>
    <t>Montgomery County, Maryland</t>
  </si>
  <si>
    <t>2001 Council Districts</t>
  </si>
  <si>
    <t>2010 Data</t>
  </si>
  <si>
    <t>Percent</t>
  </si>
  <si>
    <t>Total</t>
  </si>
  <si>
    <t>Total Population</t>
  </si>
  <si>
    <t>Adult, Age 18+</t>
  </si>
  <si>
    <t>Race</t>
  </si>
  <si>
    <t xml:space="preserve">   White</t>
  </si>
  <si>
    <t xml:space="preserve">   Black or African American</t>
  </si>
  <si>
    <t xml:space="preserve">   Asian &amp; Pacific Islander</t>
  </si>
  <si>
    <r>
      <t xml:space="preserve">  </t>
    </r>
    <r>
      <rPr>
        <b/>
        <sz val="10"/>
        <rFont val="Arial"/>
        <family val="2"/>
      </rPr>
      <t xml:space="preserve"> All other race</t>
    </r>
  </si>
  <si>
    <t>Hispanic or Latino &amp; Race Combined</t>
  </si>
  <si>
    <t>Hispanic or Latino</t>
  </si>
  <si>
    <t>Not Hispanic or Latino</t>
  </si>
  <si>
    <t xml:space="preserve">     White</t>
  </si>
  <si>
    <t xml:space="preserve">     Black</t>
  </si>
  <si>
    <t xml:space="preserve">     Asian &amp; Pac. Islander</t>
  </si>
  <si>
    <t xml:space="preserve">     All other race</t>
  </si>
  <si>
    <t>Minority</t>
  </si>
  <si>
    <t>Housing Units</t>
  </si>
  <si>
    <t>Source: Census 2010 Redistricting Data (Public Law 94-171), U.S. Census Bureau; prepared by Montgomery County Planning Department.</t>
  </si>
  <si>
    <t>POPULATION AND HOUSING CHARACTERISTICS, 2010</t>
  </si>
  <si>
    <r>
      <t>by Council Districts</t>
    </r>
    <r>
      <rPr>
        <sz val="8"/>
        <rFont val="Calibri"/>
        <family val="2"/>
      </rPr>
      <t xml:space="preserve"> (adopted 2001)</t>
    </r>
  </si>
  <si>
    <t>COUNCIL DISTRICT</t>
  </si>
  <si>
    <t>1</t>
  </si>
  <si>
    <t>percent</t>
  </si>
  <si>
    <t>2</t>
  </si>
  <si>
    <t>3</t>
  </si>
  <si>
    <t>4</t>
  </si>
  <si>
    <t>5</t>
  </si>
  <si>
    <t>County</t>
  </si>
  <si>
    <t>Total Population*</t>
  </si>
  <si>
    <r>
      <t xml:space="preserve">   All other race </t>
    </r>
    <r>
      <rPr>
        <sz val="10"/>
        <rFont val="Calibri"/>
        <family val="2"/>
      </rPr>
      <t>¹</t>
    </r>
  </si>
  <si>
    <r>
      <t xml:space="preserve">Hispanic or Latino </t>
    </r>
    <r>
      <rPr>
        <sz val="10"/>
        <rFont val="Calibri"/>
        <family val="2"/>
      </rPr>
      <t>²</t>
    </r>
  </si>
  <si>
    <r>
      <t xml:space="preserve">     All other race </t>
    </r>
    <r>
      <rPr>
        <sz val="10"/>
        <rFont val="Calibri"/>
        <family val="2"/>
      </rPr>
      <t>¹</t>
    </r>
  </si>
  <si>
    <r>
      <t xml:space="preserve">* </t>
    </r>
    <r>
      <rPr>
        <i/>
        <sz val="10"/>
        <rFont val="Calibri"/>
        <family val="2"/>
      </rPr>
      <t>These are not the official counts for redistricting in Maryland</t>
    </r>
    <r>
      <rPr>
        <sz val="10"/>
        <rFont val="Calibri"/>
        <family val="2"/>
      </rPr>
      <t xml:space="preserve">. For the purposes of Congressional, State and local redistricting, the U.S. Census Redistricting data must be adjusted by the State of Maryland pursuant to the Maryland law passed in 2010, the "No Representation Without Population Act" (SB 400, HB 496). Generally, the law requires that the census data must be adjusted to reassign Maryland residents in correctional institutions to their last known address and to exclude out-of-state residents in correctional institutions from redistricting. </t>
    </r>
  </si>
  <si>
    <r>
      <t xml:space="preserve"> </t>
    </r>
    <r>
      <rPr>
        <sz val="8"/>
        <rFont val="Calibri"/>
        <family val="2"/>
      </rPr>
      <t>¹</t>
    </r>
    <r>
      <rPr>
        <sz val="7.2"/>
        <rFont val="Calibri"/>
        <family val="2"/>
      </rPr>
      <t xml:space="preserve"> </t>
    </r>
    <r>
      <rPr>
        <sz val="8"/>
        <rFont val="Calibri"/>
        <family val="2"/>
      </rPr>
      <t>Other includes American Indian and Alaska native, other race alone, and two or more races.</t>
    </r>
  </si>
  <si>
    <r>
      <rPr>
        <sz val="8"/>
        <rFont val="Calibri"/>
        <family val="2"/>
      </rPr>
      <t xml:space="preserve"> ²</t>
    </r>
    <r>
      <rPr>
        <sz val="8"/>
        <rFont val="Calibri"/>
        <family val="2"/>
      </rPr>
      <t xml:space="preserve"> Hispanic origin is considered an ethnicity, not a race. Hispanics may be of any race.</t>
    </r>
  </si>
  <si>
    <t>SOURCE: U.S. Census: 2010 Decennial Census, P.L. 94-171 Redistricting Data \ Center for Research and Information Systems, Montgomery County Planning Department, M-NCPPC.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</si>
</sst>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Arial"/>
      <family val="2"/>
    </font>
    <font>
      <b/>
      <sz val="10"/>
      <name val="Arial"/>
      <family val="2"/>
    </font>
    <font>
      <b/>
      <i/>
      <sz val="10"/>
      <name val="Arial"/>
      <family val="2"/>
    </font>
    <font>
      <i/>
      <sz val="10"/>
      <name val="Arial"/>
      <family val="2"/>
    </font>
    <font>
      <b/>
      <i/>
      <sz val="9"/>
      <name val="Arial"/>
      <family val="2"/>
    </font>
    <font>
      <sz val="12"/>
      <name val="Calibri"/>
      <family val="2"/>
    </font>
    <font>
      <sz val="9"/>
      <name val="Calibri"/>
      <family val="2"/>
    </font>
    <font>
      <sz val="11"/>
      <name val="Calibri"/>
      <family val="2"/>
    </font>
    <font>
      <sz val="10"/>
      <name val="Calibri"/>
      <family val="2"/>
    </font>
    <font>
      <sz val="8"/>
      <name val="Calibri"/>
      <family val="2"/>
    </font>
    <font>
      <b/>
      <sz val="8"/>
      <name val="Calibri"/>
      <family val="2"/>
    </font>
    <font>
      <sz val="10"/>
      <color indexed="8"/>
      <name val="Arial"/>
      <family val="2"/>
    </font>
    <font>
      <i/>
      <sz val="10"/>
      <name val="Calibri"/>
      <family val="2"/>
    </font>
    <font>
      <sz val="7.2"/>
      <name val="Calibri"/>
      <family val="2"/>
    </font>
    <font>
      <sz val="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8"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8" fillId="0" borderId="0">
      <alignment/>
      <protection/>
    </xf>
    <xf numFmtId="0" fontId="33" fillId="0" borderId="0">
      <alignment/>
      <protection/>
    </xf>
    <xf numFmtId="0" fontId="1" fillId="0" borderId="0">
      <alignment/>
      <protection/>
    </xf>
    <xf numFmtId="0" fontId="33" fillId="0" borderId="0">
      <alignment/>
      <protection/>
    </xf>
    <xf numFmtId="0" fontId="18" fillId="0" borderId="0">
      <alignment/>
      <protection/>
    </xf>
    <xf numFmtId="0" fontId="18" fillId="0" borderId="0">
      <alignment/>
      <protection/>
    </xf>
    <xf numFmtId="0" fontId="1" fillId="0" borderId="0">
      <alignment/>
      <protection/>
    </xf>
    <xf numFmtId="0" fontId="18" fillId="0" borderId="0">
      <alignment/>
      <protection/>
    </xf>
    <xf numFmtId="0" fontId="18" fillId="0" borderId="0">
      <alignment/>
      <protection/>
    </xf>
    <xf numFmtId="0" fontId="30" fillId="0" borderId="0">
      <alignment/>
      <protection/>
    </xf>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2">
    <xf numFmtId="0" fontId="0" fillId="0" borderId="0" xfId="0" applyFont="1" applyAlignment="1">
      <alignment/>
    </xf>
    <xf numFmtId="0" fontId="19" fillId="0" borderId="0" xfId="67" applyFont="1" applyAlignment="1">
      <alignment horizontal="center"/>
      <protection/>
    </xf>
    <xf numFmtId="0" fontId="18" fillId="0" borderId="0" xfId="67">
      <alignment/>
      <protection/>
    </xf>
    <xf numFmtId="0" fontId="18" fillId="0" borderId="10" xfId="67" applyBorder="1">
      <alignment/>
      <protection/>
    </xf>
    <xf numFmtId="0" fontId="20" fillId="0" borderId="11" xfId="67" applyFont="1" applyBorder="1" applyAlignment="1">
      <alignment horizontal="center"/>
      <protection/>
    </xf>
    <xf numFmtId="0" fontId="20" fillId="0" borderId="12" xfId="67" applyFont="1" applyBorder="1" applyAlignment="1">
      <alignment horizontal="center"/>
      <protection/>
    </xf>
    <xf numFmtId="0" fontId="20" fillId="0" borderId="13" xfId="67" applyFont="1" applyBorder="1" applyAlignment="1">
      <alignment horizontal="center"/>
      <protection/>
    </xf>
    <xf numFmtId="0" fontId="20" fillId="0" borderId="11" xfId="67" applyFont="1" applyBorder="1" applyAlignment="1">
      <alignment horizontal="center"/>
      <protection/>
    </xf>
    <xf numFmtId="0" fontId="20" fillId="0" borderId="14" xfId="67" applyFont="1" applyBorder="1">
      <alignment/>
      <protection/>
    </xf>
    <xf numFmtId="0" fontId="20" fillId="0" borderId="15" xfId="67" applyFont="1" applyBorder="1" applyAlignment="1">
      <alignment horizontal="center"/>
      <protection/>
    </xf>
    <xf numFmtId="0" fontId="20" fillId="0" borderId="16" xfId="67" applyFont="1" applyBorder="1" applyAlignment="1">
      <alignment horizontal="center"/>
      <protection/>
    </xf>
    <xf numFmtId="0" fontId="20" fillId="0" borderId="17" xfId="67" applyFont="1" applyBorder="1" applyAlignment="1">
      <alignment horizontal="center"/>
      <protection/>
    </xf>
    <xf numFmtId="0" fontId="21" fillId="0" borderId="18" xfId="67" applyFont="1" applyBorder="1">
      <alignment/>
      <protection/>
    </xf>
    <xf numFmtId="3" fontId="22" fillId="0" borderId="19" xfId="67" applyNumberFormat="1" applyFont="1" applyBorder="1">
      <alignment/>
      <protection/>
    </xf>
    <xf numFmtId="164" fontId="22" fillId="0" borderId="20" xfId="67" applyNumberFormat="1" applyFont="1" applyBorder="1">
      <alignment/>
      <protection/>
    </xf>
    <xf numFmtId="0" fontId="20" fillId="0" borderId="18" xfId="67" applyFont="1" applyBorder="1">
      <alignment/>
      <protection/>
    </xf>
    <xf numFmtId="1" fontId="18" fillId="0" borderId="19" xfId="66" applyNumberFormat="1" applyFont="1" applyBorder="1">
      <alignment/>
      <protection/>
    </xf>
    <xf numFmtId="3" fontId="18" fillId="0" borderId="19" xfId="67" applyNumberFormat="1" applyBorder="1">
      <alignment/>
      <protection/>
    </xf>
    <xf numFmtId="3" fontId="18" fillId="0" borderId="20" xfId="67" applyNumberFormat="1" applyBorder="1">
      <alignment/>
      <protection/>
    </xf>
    <xf numFmtId="165" fontId="18" fillId="0" borderId="19" xfId="46" applyNumberFormat="1" applyFont="1" applyBorder="1" applyAlignment="1">
      <alignment/>
    </xf>
    <xf numFmtId="164" fontId="18" fillId="0" borderId="20" xfId="67" applyNumberFormat="1" applyBorder="1">
      <alignment/>
      <protection/>
    </xf>
    <xf numFmtId="0" fontId="21" fillId="0" borderId="21" xfId="67" applyFont="1" applyBorder="1">
      <alignment/>
      <protection/>
    </xf>
    <xf numFmtId="3" fontId="22" fillId="0" borderId="22" xfId="67" applyNumberFormat="1" applyFont="1" applyBorder="1">
      <alignment/>
      <protection/>
    </xf>
    <xf numFmtId="164" fontId="22" fillId="0" borderId="23" xfId="67" applyNumberFormat="1" applyFont="1" applyBorder="1">
      <alignment/>
      <protection/>
    </xf>
    <xf numFmtId="3" fontId="22" fillId="0" borderId="24" xfId="67" applyNumberFormat="1" applyFont="1" applyBorder="1">
      <alignment/>
      <protection/>
    </xf>
    <xf numFmtId="0" fontId="21" fillId="0" borderId="0" xfId="67" applyFont="1" applyBorder="1">
      <alignment/>
      <protection/>
    </xf>
    <xf numFmtId="3" fontId="22" fillId="0" borderId="0" xfId="67" applyNumberFormat="1" applyFont="1" applyBorder="1">
      <alignment/>
      <protection/>
    </xf>
    <xf numFmtId="164" fontId="22" fillId="0" borderId="0" xfId="67" applyNumberFormat="1" applyFont="1" applyBorder="1">
      <alignment/>
      <protection/>
    </xf>
    <xf numFmtId="0" fontId="23" fillId="0" borderId="0" xfId="67" applyFont="1" applyFill="1" applyBorder="1" applyAlignment="1">
      <alignment horizontal="left"/>
      <protection/>
    </xf>
    <xf numFmtId="0" fontId="24" fillId="0" borderId="0" xfId="0"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64" fontId="25" fillId="0" borderId="0" xfId="71" applyNumberFormat="1" applyFont="1" applyFill="1" applyBorder="1" applyAlignment="1">
      <alignment/>
    </xf>
    <xf numFmtId="0" fontId="27" fillId="0" borderId="0" xfId="0" applyFont="1" applyFill="1" applyBorder="1" applyAlignment="1">
      <alignment/>
    </xf>
    <xf numFmtId="0" fontId="29" fillId="0" borderId="25" xfId="0" applyFont="1" applyFill="1" applyBorder="1" applyAlignment="1">
      <alignment horizontal="center"/>
    </xf>
    <xf numFmtId="0" fontId="29" fillId="0" borderId="25" xfId="68" applyFont="1" applyFill="1" applyBorder="1" applyAlignment="1">
      <alignment horizontal="left" wrapText="1"/>
      <protection/>
    </xf>
    <xf numFmtId="49" fontId="29" fillId="0" borderId="25" xfId="0" applyNumberFormat="1" applyFont="1" applyFill="1" applyBorder="1" applyAlignment="1">
      <alignment horizontal="right"/>
    </xf>
    <xf numFmtId="0" fontId="31" fillId="0" borderId="0" xfId="67" applyFont="1">
      <alignment/>
      <protection/>
    </xf>
    <xf numFmtId="3" fontId="31" fillId="0" borderId="0" xfId="67" applyNumberFormat="1" applyFont="1" applyBorder="1">
      <alignment/>
      <protection/>
    </xf>
    <xf numFmtId="164" fontId="31" fillId="0" borderId="0" xfId="67" applyNumberFormat="1" applyFont="1" applyBorder="1">
      <alignment/>
      <protection/>
    </xf>
    <xf numFmtId="0" fontId="27" fillId="0" borderId="0" xfId="67" applyFont="1">
      <alignment/>
      <protection/>
    </xf>
    <xf numFmtId="165" fontId="27" fillId="0" borderId="0" xfId="46" applyNumberFormat="1" applyFont="1" applyBorder="1" applyAlignment="1">
      <alignment/>
    </xf>
    <xf numFmtId="164" fontId="27" fillId="0" borderId="0" xfId="67" applyNumberFormat="1" applyFont="1" applyBorder="1">
      <alignment/>
      <protection/>
    </xf>
    <xf numFmtId="1" fontId="27" fillId="0" borderId="0" xfId="66" applyNumberFormat="1" applyFont="1" applyBorder="1">
      <alignment/>
      <protection/>
    </xf>
    <xf numFmtId="3" fontId="27" fillId="0" borderId="0" xfId="67" applyNumberFormat="1" applyFont="1" applyBorder="1">
      <alignment/>
      <protection/>
    </xf>
    <xf numFmtId="0" fontId="31" fillId="0" borderId="25" xfId="67" applyFont="1" applyBorder="1">
      <alignment/>
      <protection/>
    </xf>
    <xf numFmtId="3" fontId="31" fillId="0" borderId="25" xfId="67" applyNumberFormat="1" applyFont="1" applyBorder="1">
      <alignment/>
      <protection/>
    </xf>
    <xf numFmtId="164" fontId="31" fillId="0" borderId="25" xfId="67" applyNumberFormat="1" applyFont="1" applyBorder="1">
      <alignment/>
      <protection/>
    </xf>
    <xf numFmtId="0" fontId="27" fillId="0" borderId="26" xfId="67" applyFont="1" applyFill="1" applyBorder="1" applyAlignment="1">
      <alignment horizontal="left" wrapText="1"/>
      <protection/>
    </xf>
    <xf numFmtId="0" fontId="28" fillId="0" borderId="0" xfId="0" applyNumberFormat="1" applyFont="1" applyBorder="1" applyAlignment="1" applyProtection="1">
      <alignment horizontal="left" wrapText="1"/>
      <protection locked="0"/>
    </xf>
    <xf numFmtId="0" fontId="28" fillId="0" borderId="0" xfId="0" applyFont="1" applyAlignment="1">
      <alignment horizontal="left" wrapText="1"/>
    </xf>
    <xf numFmtId="0" fontId="28" fillId="0" borderId="0" xfId="0" applyFont="1" applyFill="1" applyBorder="1" applyAlignment="1">
      <alignment horizontal="left"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2_CD_CUS08CUS03_tableGraphs" xfId="61"/>
    <cellStyle name="Normal 3" xfId="62"/>
    <cellStyle name="Normal 4" xfId="63"/>
    <cellStyle name="Normal 5" xfId="64"/>
    <cellStyle name="Normal 6" xfId="65"/>
    <cellStyle name="Normal_MOCO_VTD_2010" xfId="66"/>
    <cellStyle name="Normal_pre2000" xfId="67"/>
    <cellStyle name="Normal_Sheet1" xfId="68"/>
    <cellStyle name="Note" xfId="69"/>
    <cellStyle name="Output" xfId="70"/>
    <cellStyle name="Percent" xfId="71"/>
    <cellStyle name="Percent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Cen2010\CDredist2010\Data\adopted2001c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Note"/>
      <sheetName val="2001_CD"/>
      <sheetName val="cdvariance"/>
      <sheetName val="NH race 01"/>
      <sheetName val="CDresidPop00"/>
      <sheetName val="CDbyprecinct"/>
      <sheetName val="precinct_pop &amp; race"/>
      <sheetName val="precinct_minority"/>
      <sheetName val="CDbyprecinct_race"/>
      <sheetName val="cd2001VTDdata"/>
      <sheetName val="vtdCD2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showGridLines="0" tabSelected="1" zoomScalePageLayoutView="0" workbookViewId="0" topLeftCell="A29">
      <pane ySplit="5" topLeftCell="A34" activePane="bottomLeft" state="frozen"/>
      <selection pane="topLeft" activeCell="A29" sqref="A29"/>
      <selection pane="bottomLeft" activeCell="A29" sqref="A29"/>
    </sheetView>
  </sheetViews>
  <sheetFormatPr defaultColWidth="8.00390625" defaultRowHeight="15"/>
  <cols>
    <col min="1" max="1" width="30.140625" style="2" customWidth="1"/>
    <col min="2" max="2" width="8.7109375" style="2" bestFit="1" customWidth="1"/>
    <col min="3" max="3" width="8.00390625" style="2" customWidth="1"/>
    <col min="4" max="4" width="8.7109375" style="2" bestFit="1" customWidth="1"/>
    <col min="5" max="5" width="8.00390625" style="2" customWidth="1"/>
    <col min="6" max="6" width="8.7109375" style="2" bestFit="1" customWidth="1"/>
    <col min="7" max="11" width="8.00390625" style="2" customWidth="1"/>
    <col min="12" max="12" width="8.140625" style="2" bestFit="1" customWidth="1"/>
    <col min="13" max="16384" width="8.00390625" style="2" customWidth="1"/>
  </cols>
  <sheetData>
    <row r="1" spans="1:12" ht="15.75">
      <c r="A1" s="1" t="s">
        <v>0</v>
      </c>
      <c r="B1" s="1"/>
      <c r="C1" s="1"/>
      <c r="D1" s="1"/>
      <c r="E1" s="1"/>
      <c r="F1" s="1"/>
      <c r="G1" s="1"/>
      <c r="H1" s="1"/>
      <c r="I1" s="1"/>
      <c r="J1" s="1"/>
      <c r="K1" s="1"/>
      <c r="L1" s="1"/>
    </row>
    <row r="2" spans="1:12" ht="15.75">
      <c r="A2" s="1" t="s">
        <v>1</v>
      </c>
      <c r="B2" s="1"/>
      <c r="C2" s="1"/>
      <c r="D2" s="1"/>
      <c r="E2" s="1"/>
      <c r="F2" s="1"/>
      <c r="G2" s="1"/>
      <c r="H2" s="1"/>
      <c r="I2" s="1"/>
      <c r="J2" s="1"/>
      <c r="K2" s="1"/>
      <c r="L2" s="1"/>
    </row>
    <row r="3" ht="13.5" thickBot="1"/>
    <row r="4" spans="1:12" ht="12.75">
      <c r="A4" s="3"/>
      <c r="B4" s="4" t="s">
        <v>2</v>
      </c>
      <c r="C4" s="5"/>
      <c r="D4" s="5"/>
      <c r="E4" s="5"/>
      <c r="F4" s="5"/>
      <c r="G4" s="5"/>
      <c r="H4" s="5"/>
      <c r="I4" s="5"/>
      <c r="J4" s="5"/>
      <c r="K4" s="6"/>
      <c r="L4" s="7"/>
    </row>
    <row r="5" spans="1:12" ht="12.75">
      <c r="A5" s="8" t="s">
        <v>3</v>
      </c>
      <c r="B5" s="9">
        <v>1</v>
      </c>
      <c r="C5" s="10" t="s">
        <v>4</v>
      </c>
      <c r="D5" s="9">
        <v>2</v>
      </c>
      <c r="E5" s="10" t="s">
        <v>4</v>
      </c>
      <c r="F5" s="9">
        <v>3</v>
      </c>
      <c r="G5" s="10" t="s">
        <v>4</v>
      </c>
      <c r="H5" s="9">
        <v>4</v>
      </c>
      <c r="I5" s="10" t="s">
        <v>4</v>
      </c>
      <c r="J5" s="9">
        <v>5</v>
      </c>
      <c r="K5" s="10" t="s">
        <v>4</v>
      </c>
      <c r="L5" s="11" t="s">
        <v>5</v>
      </c>
    </row>
    <row r="6" spans="1:12" ht="12.75">
      <c r="A6" s="12" t="s">
        <v>6</v>
      </c>
      <c r="B6" s="13">
        <v>185462</v>
      </c>
      <c r="C6" s="14">
        <f>B6/$L6</f>
        <v>0.19084831190694984</v>
      </c>
      <c r="D6" s="13">
        <v>214315</v>
      </c>
      <c r="E6" s="14">
        <f>D6/$L6</f>
        <v>0.220539280102328</v>
      </c>
      <c r="F6" s="13">
        <v>197661</v>
      </c>
      <c r="G6" s="14">
        <f>F6/$L6</f>
        <v>0.20340160345429045</v>
      </c>
      <c r="H6" s="13">
        <v>189652</v>
      </c>
      <c r="I6" s="14">
        <f>H6/$L6</f>
        <v>0.195160000699749</v>
      </c>
      <c r="J6" s="13">
        <v>184687</v>
      </c>
      <c r="K6" s="14">
        <f>J6/$L6</f>
        <v>0.19005080383668269</v>
      </c>
      <c r="L6" s="13">
        <f>B6+D6+F6+H6+J6</f>
        <v>971777</v>
      </c>
    </row>
    <row r="7" spans="1:12" ht="12.75">
      <c r="A7" s="15" t="s">
        <v>7</v>
      </c>
      <c r="B7" s="16">
        <v>143378</v>
      </c>
      <c r="C7" s="14">
        <f>B7/$L7</f>
        <v>0.19421413158468642</v>
      </c>
      <c r="D7" s="16">
        <v>156911</v>
      </c>
      <c r="E7" s="14">
        <f>D7/$L7</f>
        <v>0.21254539469852232</v>
      </c>
      <c r="F7" s="16">
        <v>150234</v>
      </c>
      <c r="G7" s="14">
        <f>F7/$L7</f>
        <v>0.20350099627902316</v>
      </c>
      <c r="H7" s="16">
        <v>146023</v>
      </c>
      <c r="I7" s="14">
        <f>H7/$L7</f>
        <v>0.19779694329946482</v>
      </c>
      <c r="J7" s="16">
        <v>141701</v>
      </c>
      <c r="K7" s="14">
        <f>J7/$L7</f>
        <v>0.1919425341383033</v>
      </c>
      <c r="L7" s="17">
        <f>B7+D7+F7+H7+J7</f>
        <v>738247</v>
      </c>
    </row>
    <row r="8" spans="1:12" ht="12.75">
      <c r="A8" s="15"/>
      <c r="B8" s="17"/>
      <c r="C8" s="18"/>
      <c r="D8" s="17"/>
      <c r="E8" s="18"/>
      <c r="F8" s="17"/>
      <c r="G8" s="18"/>
      <c r="H8" s="17"/>
      <c r="I8" s="18"/>
      <c r="J8" s="17"/>
      <c r="K8" s="18"/>
      <c r="L8" s="17"/>
    </row>
    <row r="9" spans="1:12" ht="12.75">
      <c r="A9" s="12" t="s">
        <v>8</v>
      </c>
      <c r="B9" s="17"/>
      <c r="C9" s="18"/>
      <c r="D9" s="17"/>
      <c r="E9" s="18"/>
      <c r="F9" s="17"/>
      <c r="G9" s="18"/>
      <c r="H9" s="17"/>
      <c r="I9" s="18"/>
      <c r="J9" s="17"/>
      <c r="K9" s="18"/>
      <c r="L9" s="17"/>
    </row>
    <row r="10" spans="1:12" ht="12.75">
      <c r="A10" s="15" t="s">
        <v>9</v>
      </c>
      <c r="B10" s="19">
        <v>146391</v>
      </c>
      <c r="C10" s="14">
        <f>B10/$L10</f>
        <v>0.2621812528879321</v>
      </c>
      <c r="D10" s="19">
        <v>123254</v>
      </c>
      <c r="E10" s="14">
        <f>D10/$L10</f>
        <v>0.2207436805776939</v>
      </c>
      <c r="F10" s="19">
        <v>108106</v>
      </c>
      <c r="G10" s="14">
        <f>F10/$L10</f>
        <v>0.19361413286815984</v>
      </c>
      <c r="H10" s="19">
        <v>90909</v>
      </c>
      <c r="I10" s="14">
        <f>H10/$L10</f>
        <v>0.16281489653591424</v>
      </c>
      <c r="J10" s="19">
        <v>89698</v>
      </c>
      <c r="K10" s="14">
        <f>J10/$L10</f>
        <v>0.1606460371302999</v>
      </c>
      <c r="L10" s="17">
        <f>B10+D10+F10+H10+J10</f>
        <v>558358</v>
      </c>
    </row>
    <row r="11" spans="1:12" ht="12.75">
      <c r="A11" s="15" t="s">
        <v>10</v>
      </c>
      <c r="B11" s="19">
        <v>8148</v>
      </c>
      <c r="C11" s="14">
        <f>B11/$L11</f>
        <v>0.048698562591518994</v>
      </c>
      <c r="D11" s="19">
        <v>37558</v>
      </c>
      <c r="E11" s="14">
        <f>D11/$L11</f>
        <v>0.224474793055016</v>
      </c>
      <c r="F11" s="19">
        <v>24828</v>
      </c>
      <c r="G11" s="14">
        <f>F11/$L11</f>
        <v>0.14839075994381853</v>
      </c>
      <c r="H11" s="19">
        <v>49708</v>
      </c>
      <c r="I11" s="14">
        <f>H11/$L11</f>
        <v>0.29709231091055793</v>
      </c>
      <c r="J11" s="19">
        <v>47073</v>
      </c>
      <c r="K11" s="14">
        <f>J11/$L11</f>
        <v>0.28134357349908856</v>
      </c>
      <c r="L11" s="17">
        <f>B11+D11+F11+H11+J11</f>
        <v>167315</v>
      </c>
    </row>
    <row r="12" spans="1:12" ht="12.75">
      <c r="A12" s="15" t="s">
        <v>11</v>
      </c>
      <c r="B12" s="19">
        <v>22420</v>
      </c>
      <c r="C12" s="14">
        <f>B12/$L12</f>
        <v>0.16488567583270208</v>
      </c>
      <c r="D12" s="19">
        <v>31774</v>
      </c>
      <c r="E12" s="14">
        <f>D12/$L12</f>
        <v>0.23367874504497216</v>
      </c>
      <c r="F12" s="19">
        <v>41174</v>
      </c>
      <c r="G12" s="14">
        <f>F12/$L12</f>
        <v>0.3028101167143477</v>
      </c>
      <c r="H12" s="19">
        <v>25255</v>
      </c>
      <c r="I12" s="14">
        <f>H12/$L12</f>
        <v>0.1857354033521361</v>
      </c>
      <c r="J12" s="19">
        <v>15350</v>
      </c>
      <c r="K12" s="14">
        <f>J12/$L12</f>
        <v>0.11289005905584197</v>
      </c>
      <c r="L12" s="17">
        <f>B12+D12+F12+H12+J12</f>
        <v>135973</v>
      </c>
    </row>
    <row r="13" spans="1:12" ht="12.75">
      <c r="A13" s="2" t="s">
        <v>12</v>
      </c>
      <c r="B13" s="19">
        <v>8503</v>
      </c>
      <c r="C13" s="14">
        <f>B13/$L13</f>
        <v>0.07720805222870944</v>
      </c>
      <c r="D13" s="19">
        <v>21729</v>
      </c>
      <c r="E13" s="14">
        <f>D13/$L13</f>
        <v>0.19730139561068183</v>
      </c>
      <c r="F13" s="19">
        <v>23553</v>
      </c>
      <c r="G13" s="14">
        <f>F13/$L13</f>
        <v>0.21386348984391315</v>
      </c>
      <c r="H13" s="19">
        <v>23780</v>
      </c>
      <c r="I13" s="14">
        <f>H13/$L13</f>
        <v>0.21592467152754447</v>
      </c>
      <c r="J13" s="19">
        <v>32566</v>
      </c>
      <c r="K13" s="14">
        <f>J13/$L13</f>
        <v>0.2957023907891511</v>
      </c>
      <c r="L13" s="17">
        <f>B13+D13+F13+H13+J13</f>
        <v>110131</v>
      </c>
    </row>
    <row r="14" spans="1:12" ht="12.75">
      <c r="A14" s="15"/>
      <c r="B14" s="17"/>
      <c r="C14" s="18"/>
      <c r="D14" s="17"/>
      <c r="E14" s="18"/>
      <c r="F14" s="17"/>
      <c r="G14" s="18"/>
      <c r="H14" s="17"/>
      <c r="I14" s="18"/>
      <c r="J14" s="17"/>
      <c r="K14" s="18"/>
      <c r="L14" s="17"/>
    </row>
    <row r="15" spans="1:12" ht="12.75">
      <c r="A15" s="12" t="s">
        <v>13</v>
      </c>
      <c r="B15" s="17"/>
      <c r="C15" s="18"/>
      <c r="D15" s="17"/>
      <c r="E15" s="18"/>
      <c r="F15" s="17"/>
      <c r="G15" s="18"/>
      <c r="H15" s="17"/>
      <c r="I15" s="18"/>
      <c r="J15" s="17"/>
      <c r="K15" s="18"/>
      <c r="L15" s="17"/>
    </row>
    <row r="16" spans="1:12" ht="12.75">
      <c r="A16" s="15" t="s">
        <v>14</v>
      </c>
      <c r="B16" s="19">
        <v>13869</v>
      </c>
      <c r="C16" s="14">
        <f aca="true" t="shared" si="0" ref="C16:C21">B16/$L16</f>
        <v>0.08385228358263098</v>
      </c>
      <c r="D16" s="19">
        <v>33525</v>
      </c>
      <c r="E16" s="14">
        <f aca="true" t="shared" si="1" ref="E16:E21">D16/$L16</f>
        <v>0.20269289834218068</v>
      </c>
      <c r="F16" s="19">
        <v>35775</v>
      </c>
      <c r="G16" s="14">
        <f aca="true" t="shared" si="2" ref="G16:G21">F16/$L16</f>
        <v>0.2162964485664881</v>
      </c>
      <c r="H16" s="19">
        <v>35152</v>
      </c>
      <c r="I16" s="14">
        <f aca="true" t="shared" si="3" ref="I16:I21">H16/$L16</f>
        <v>0.21252977665993542</v>
      </c>
      <c r="J16" s="19">
        <v>47077</v>
      </c>
      <c r="K16" s="14">
        <f aca="true" t="shared" si="4" ref="K16:K21">J16/$L16</f>
        <v>0.2846285928487648</v>
      </c>
      <c r="L16" s="17">
        <f>B16+D16+F16+H16+J16</f>
        <v>165398</v>
      </c>
    </row>
    <row r="17" spans="1:12" ht="12.75">
      <c r="A17" s="15" t="s">
        <v>15</v>
      </c>
      <c r="B17" s="17">
        <f>SUM(B18:B21)</f>
        <v>171593</v>
      </c>
      <c r="C17" s="14">
        <f t="shared" si="0"/>
        <v>0.21279448001498055</v>
      </c>
      <c r="D17" s="17">
        <f>SUM(D18:D21)</f>
        <v>180790</v>
      </c>
      <c r="E17" s="14">
        <f t="shared" si="1"/>
        <v>0.22419978694881687</v>
      </c>
      <c r="F17" s="17">
        <f>SUM(F18:F21)</f>
        <v>161886</v>
      </c>
      <c r="G17" s="14">
        <f t="shared" si="2"/>
        <v>0.20075671613472076</v>
      </c>
      <c r="H17" s="17">
        <f>SUM(H18:H21)</f>
        <v>154500</v>
      </c>
      <c r="I17" s="14">
        <f t="shared" si="3"/>
        <v>0.19159725141651754</v>
      </c>
      <c r="J17" s="17">
        <f>SUM(J18:J21)</f>
        <v>137610</v>
      </c>
      <c r="K17" s="14">
        <f t="shared" si="4"/>
        <v>0.17065176548496427</v>
      </c>
      <c r="L17" s="17">
        <f>L6-L16</f>
        <v>806379</v>
      </c>
    </row>
    <row r="18" spans="1:12" ht="14.25" customHeight="1">
      <c r="A18" s="15" t="s">
        <v>16</v>
      </c>
      <c r="B18" s="19">
        <v>136048</v>
      </c>
      <c r="C18" s="14">
        <f t="shared" si="0"/>
        <v>0.28416446482094554</v>
      </c>
      <c r="D18" s="19">
        <v>105620</v>
      </c>
      <c r="E18" s="14">
        <f t="shared" si="1"/>
        <v>0.2206092759495786</v>
      </c>
      <c r="F18" s="19">
        <v>90648</v>
      </c>
      <c r="G18" s="14">
        <f t="shared" si="2"/>
        <v>0.1893371487055236</v>
      </c>
      <c r="H18" s="19">
        <v>75076</v>
      </c>
      <c r="I18" s="14">
        <f t="shared" si="3"/>
        <v>0.15681179701941453</v>
      </c>
      <c r="J18" s="19">
        <v>71373</v>
      </c>
      <c r="K18" s="14">
        <f t="shared" si="4"/>
        <v>0.1490773135045377</v>
      </c>
      <c r="L18" s="17">
        <f>B18+D18+F18+H18+J18</f>
        <v>478765</v>
      </c>
    </row>
    <row r="19" spans="1:12" ht="12.75">
      <c r="A19" s="15" t="s">
        <v>17</v>
      </c>
      <c r="B19" s="19">
        <v>7887</v>
      </c>
      <c r="C19" s="14">
        <f t="shared" si="0"/>
        <v>0.04877882849173413</v>
      </c>
      <c r="D19" s="19">
        <v>36422</v>
      </c>
      <c r="E19" s="14">
        <f t="shared" si="1"/>
        <v>0.2252596033125321</v>
      </c>
      <c r="F19" s="19">
        <v>23757</v>
      </c>
      <c r="G19" s="14">
        <f t="shared" si="2"/>
        <v>0.14693021788742586</v>
      </c>
      <c r="H19" s="19">
        <v>48342</v>
      </c>
      <c r="I19" s="14">
        <f t="shared" si="3"/>
        <v>0.2989813778302791</v>
      </c>
      <c r="J19" s="19">
        <v>45281</v>
      </c>
      <c r="K19" s="14">
        <f t="shared" si="4"/>
        <v>0.2800499724780288</v>
      </c>
      <c r="L19" s="17">
        <f>B19+D19+F19+H19+J19</f>
        <v>161689</v>
      </c>
    </row>
    <row r="20" spans="1:12" ht="12.75">
      <c r="A20" s="15" t="s">
        <v>18</v>
      </c>
      <c r="B20" s="19">
        <v>22339</v>
      </c>
      <c r="C20" s="14">
        <f t="shared" si="0"/>
        <v>0.16534669587873047</v>
      </c>
      <c r="D20" s="19">
        <v>31572</v>
      </c>
      <c r="E20" s="14">
        <f t="shared" si="1"/>
        <v>0.23368664140217907</v>
      </c>
      <c r="F20" s="19">
        <v>40972</v>
      </c>
      <c r="G20" s="14">
        <f t="shared" si="2"/>
        <v>0.30326267171956417</v>
      </c>
      <c r="H20" s="19">
        <v>25084</v>
      </c>
      <c r="I20" s="14">
        <f t="shared" si="3"/>
        <v>0.1856643770724775</v>
      </c>
      <c r="J20" s="19">
        <v>15137</v>
      </c>
      <c r="K20" s="14">
        <f t="shared" si="4"/>
        <v>0.1120396139270488</v>
      </c>
      <c r="L20" s="17">
        <f>B20+D20+F20+H20+J20</f>
        <v>135104</v>
      </c>
    </row>
    <row r="21" spans="1:12" ht="12.75">
      <c r="A21" s="15" t="s">
        <v>19</v>
      </c>
      <c r="B21" s="19">
        <v>5319</v>
      </c>
      <c r="C21" s="14">
        <f t="shared" si="0"/>
        <v>0.1725771389636936</v>
      </c>
      <c r="D21" s="19">
        <v>7176</v>
      </c>
      <c r="E21" s="14">
        <f t="shared" si="1"/>
        <v>0.2328282664417118</v>
      </c>
      <c r="F21" s="19">
        <v>6509</v>
      </c>
      <c r="G21" s="14">
        <f t="shared" si="2"/>
        <v>0.2111871775737322</v>
      </c>
      <c r="H21" s="19">
        <v>5998</v>
      </c>
      <c r="I21" s="14">
        <f t="shared" si="3"/>
        <v>0.19460757275883325</v>
      </c>
      <c r="J21" s="19">
        <v>5819</v>
      </c>
      <c r="K21" s="14">
        <f t="shared" si="4"/>
        <v>0.18879984426202914</v>
      </c>
      <c r="L21" s="17">
        <f>B21+D21+F21+H21+J21</f>
        <v>30821</v>
      </c>
    </row>
    <row r="22" spans="1:12" ht="12.75">
      <c r="A22" s="15"/>
      <c r="B22" s="17"/>
      <c r="C22" s="20"/>
      <c r="D22" s="17"/>
      <c r="E22" s="20"/>
      <c r="F22" s="17"/>
      <c r="G22" s="20"/>
      <c r="H22" s="17"/>
      <c r="I22" s="20"/>
      <c r="J22" s="17"/>
      <c r="K22" s="20"/>
      <c r="L22" s="17"/>
    </row>
    <row r="23" spans="1:12" ht="12.75">
      <c r="A23" s="15" t="s">
        <v>20</v>
      </c>
      <c r="B23" s="17">
        <f>B6-B18</f>
        <v>49414</v>
      </c>
      <c r="C23" s="14">
        <f>B23/$L23</f>
        <v>0.10022879767632431</v>
      </c>
      <c r="D23" s="17">
        <f>D6-D18</f>
        <v>108695</v>
      </c>
      <c r="E23" s="14">
        <f>D23/$L23</f>
        <v>0.22047130698644252</v>
      </c>
      <c r="F23" s="17">
        <f>F6-F18</f>
        <v>107013</v>
      </c>
      <c r="G23" s="14">
        <f>F23/$L23</f>
        <v>0.21705962532352155</v>
      </c>
      <c r="H23" s="17">
        <f>H6-H18</f>
        <v>114576</v>
      </c>
      <c r="I23" s="14">
        <f>H23/$L23</f>
        <v>0.23240002271749977</v>
      </c>
      <c r="J23" s="17">
        <f>J6-J18</f>
        <v>113314</v>
      </c>
      <c r="K23" s="14">
        <f>J23/$L23</f>
        <v>0.22984024729621186</v>
      </c>
      <c r="L23" s="17">
        <f>B23+D23+F23+H23+J23</f>
        <v>493012</v>
      </c>
    </row>
    <row r="24" spans="1:12" ht="12.75">
      <c r="A24" s="15"/>
      <c r="B24" s="17"/>
      <c r="C24" s="20"/>
      <c r="D24" s="17"/>
      <c r="E24" s="20"/>
      <c r="F24" s="17"/>
      <c r="G24" s="20"/>
      <c r="H24" s="17"/>
      <c r="I24" s="20"/>
      <c r="J24" s="17"/>
      <c r="K24" s="20"/>
      <c r="L24" s="17"/>
    </row>
    <row r="25" spans="1:12" ht="13.5" thickBot="1">
      <c r="A25" s="21" t="s">
        <v>21</v>
      </c>
      <c r="B25" s="22">
        <v>80053</v>
      </c>
      <c r="C25" s="23">
        <f>B25/$L25</f>
        <v>0.21296072145887923</v>
      </c>
      <c r="D25" s="24">
        <v>76819</v>
      </c>
      <c r="E25" s="23">
        <f>D25/$L25</f>
        <v>0.20435748393876113</v>
      </c>
      <c r="F25" s="22">
        <v>75208</v>
      </c>
      <c r="G25" s="23">
        <f>F25/$L25</f>
        <v>0.20007182665833123</v>
      </c>
      <c r="H25" s="24">
        <v>70620</v>
      </c>
      <c r="I25" s="23">
        <f>H25/$L25</f>
        <v>0.1878666152352323</v>
      </c>
      <c r="J25" s="22">
        <v>73205</v>
      </c>
      <c r="K25" s="23">
        <f>J25/$L25</f>
        <v>0.1947433527087961</v>
      </c>
      <c r="L25" s="24">
        <f>B25+D25+F25+H25+J25</f>
        <v>375905</v>
      </c>
    </row>
    <row r="26" spans="1:12" ht="12" customHeight="1">
      <c r="A26" s="25"/>
      <c r="B26" s="26"/>
      <c r="C26" s="27"/>
      <c r="D26" s="26"/>
      <c r="E26" s="27"/>
      <c r="F26" s="26"/>
      <c r="G26" s="27"/>
      <c r="H26" s="26"/>
      <c r="I26" s="27"/>
      <c r="J26" s="26"/>
      <c r="K26" s="27"/>
      <c r="L26" s="26"/>
    </row>
    <row r="27" spans="1:12" ht="12.75">
      <c r="A27" s="28" t="s">
        <v>22</v>
      </c>
      <c r="B27" s="28"/>
      <c r="C27" s="28"/>
      <c r="D27" s="28"/>
      <c r="E27" s="28"/>
      <c r="F27" s="28"/>
      <c r="G27" s="28"/>
      <c r="H27" s="28"/>
      <c r="I27" s="28"/>
      <c r="J27" s="28"/>
      <c r="K27" s="28"/>
      <c r="L27" s="28"/>
    </row>
    <row r="29" spans="1:7" ht="15.75">
      <c r="A29" s="29" t="s">
        <v>23</v>
      </c>
      <c r="B29" s="30"/>
      <c r="C29" s="30"/>
      <c r="D29" s="30"/>
      <c r="E29" s="30"/>
      <c r="F29" s="30"/>
      <c r="G29" s="30"/>
    </row>
    <row r="30" spans="1:7" ht="15">
      <c r="A30" s="31" t="s">
        <v>1</v>
      </c>
      <c r="B30" s="30"/>
      <c r="C30" s="30"/>
      <c r="D30" s="30"/>
      <c r="E30" s="32"/>
      <c r="F30" s="32"/>
      <c r="G30" s="32"/>
    </row>
    <row r="31" spans="1:7" ht="12.75">
      <c r="A31" s="33" t="s">
        <v>24</v>
      </c>
      <c r="B31" s="30"/>
      <c r="C31" s="30"/>
      <c r="D31" s="30"/>
      <c r="E31" s="32"/>
      <c r="F31" s="32"/>
      <c r="G31" s="32"/>
    </row>
    <row r="32" spans="1:11" ht="12.75">
      <c r="A32" s="30"/>
      <c r="B32" s="34" t="s">
        <v>25</v>
      </c>
      <c r="C32" s="34"/>
      <c r="D32" s="34"/>
      <c r="E32" s="34"/>
      <c r="F32" s="34"/>
      <c r="G32" s="34"/>
      <c r="H32" s="34"/>
      <c r="I32" s="34"/>
      <c r="J32" s="34"/>
      <c r="K32" s="34"/>
    </row>
    <row r="33" spans="1:12" ht="12.75">
      <c r="A33" s="35"/>
      <c r="B33" s="36" t="s">
        <v>26</v>
      </c>
      <c r="C33" s="36" t="s">
        <v>27</v>
      </c>
      <c r="D33" s="36" t="s">
        <v>28</v>
      </c>
      <c r="E33" s="36" t="s">
        <v>27</v>
      </c>
      <c r="F33" s="36" t="s">
        <v>29</v>
      </c>
      <c r="G33" s="36" t="s">
        <v>27</v>
      </c>
      <c r="H33" s="36" t="s">
        <v>30</v>
      </c>
      <c r="I33" s="36" t="s">
        <v>27</v>
      </c>
      <c r="J33" s="36" t="s">
        <v>31</v>
      </c>
      <c r="K33" s="36" t="s">
        <v>27</v>
      </c>
      <c r="L33" s="36" t="s">
        <v>32</v>
      </c>
    </row>
    <row r="34" spans="1:12" ht="12.75">
      <c r="A34" s="37" t="s">
        <v>33</v>
      </c>
      <c r="B34" s="38">
        <v>185462</v>
      </c>
      <c r="C34" s="39">
        <v>0.19084831190694984</v>
      </c>
      <c r="D34" s="38">
        <v>214315</v>
      </c>
      <c r="E34" s="39">
        <v>0.220539280102328</v>
      </c>
      <c r="F34" s="38">
        <v>197661</v>
      </c>
      <c r="G34" s="39">
        <v>0.20340160345429045</v>
      </c>
      <c r="H34" s="38">
        <v>189652</v>
      </c>
      <c r="I34" s="39">
        <v>0.195160000699749</v>
      </c>
      <c r="J34" s="38">
        <v>184687</v>
      </c>
      <c r="K34" s="39">
        <v>0.19005080383668269</v>
      </c>
      <c r="L34" s="38">
        <v>971777</v>
      </c>
    </row>
    <row r="35" spans="1:12" ht="12.75">
      <c r="A35" s="40" t="s">
        <v>7</v>
      </c>
      <c r="B35" s="41">
        <v>143378</v>
      </c>
      <c r="C35" s="42">
        <v>0.19421413158468642</v>
      </c>
      <c r="D35" s="43">
        <v>156911</v>
      </c>
      <c r="E35" s="42">
        <v>0.21254539469852232</v>
      </c>
      <c r="F35" s="43">
        <v>150234</v>
      </c>
      <c r="G35" s="42">
        <v>0.20350099627902316</v>
      </c>
      <c r="H35" s="43">
        <v>146023</v>
      </c>
      <c r="I35" s="42">
        <v>0.19779694329946482</v>
      </c>
      <c r="J35" s="43">
        <v>141701</v>
      </c>
      <c r="K35" s="42">
        <v>0.1919425341383033</v>
      </c>
      <c r="L35" s="44">
        <v>738247</v>
      </c>
    </row>
    <row r="36" spans="1:12" ht="12.75">
      <c r="A36" s="40"/>
      <c r="B36" s="44"/>
      <c r="C36" s="44"/>
      <c r="D36" s="44"/>
      <c r="E36" s="44"/>
      <c r="F36" s="44"/>
      <c r="G36" s="44"/>
      <c r="H36" s="44"/>
      <c r="I36" s="44"/>
      <c r="J36" s="44"/>
      <c r="K36" s="44"/>
      <c r="L36" s="44"/>
    </row>
    <row r="37" spans="1:12" ht="12.75">
      <c r="A37" s="37" t="s">
        <v>8</v>
      </c>
      <c r="B37" s="44"/>
      <c r="C37" s="44"/>
      <c r="D37" s="44"/>
      <c r="E37" s="44"/>
      <c r="F37" s="44"/>
      <c r="G37" s="44"/>
      <c r="H37" s="44"/>
      <c r="I37" s="44"/>
      <c r="J37" s="44"/>
      <c r="K37" s="44"/>
      <c r="L37" s="44"/>
    </row>
    <row r="38" spans="1:12" ht="12.75">
      <c r="A38" s="40" t="s">
        <v>9</v>
      </c>
      <c r="B38" s="41">
        <v>146391</v>
      </c>
      <c r="C38" s="42">
        <v>0.2621812528879321</v>
      </c>
      <c r="D38" s="41">
        <v>123254</v>
      </c>
      <c r="E38" s="42">
        <v>0.2207436805776939</v>
      </c>
      <c r="F38" s="41">
        <v>108106</v>
      </c>
      <c r="G38" s="42">
        <v>0.19361413286815984</v>
      </c>
      <c r="H38" s="41">
        <v>90909</v>
      </c>
      <c r="I38" s="42">
        <v>0.16281489653591424</v>
      </c>
      <c r="J38" s="41">
        <v>89698</v>
      </c>
      <c r="K38" s="42">
        <v>0.1606460371302999</v>
      </c>
      <c r="L38" s="44">
        <v>558358</v>
      </c>
    </row>
    <row r="39" spans="1:12" ht="12.75">
      <c r="A39" s="40" t="s">
        <v>10</v>
      </c>
      <c r="B39" s="41">
        <v>8148</v>
      </c>
      <c r="C39" s="42">
        <v>0.048698562591518994</v>
      </c>
      <c r="D39" s="41">
        <v>37558</v>
      </c>
      <c r="E39" s="42">
        <v>0.224474793055016</v>
      </c>
      <c r="F39" s="41">
        <v>24828</v>
      </c>
      <c r="G39" s="42">
        <v>0.14839075994381853</v>
      </c>
      <c r="H39" s="41">
        <v>49708</v>
      </c>
      <c r="I39" s="42">
        <v>0.29709231091055793</v>
      </c>
      <c r="J39" s="41">
        <v>47073</v>
      </c>
      <c r="K39" s="42">
        <v>0.28134357349908856</v>
      </c>
      <c r="L39" s="44">
        <v>167315</v>
      </c>
    </row>
    <row r="40" spans="1:12" ht="12.75">
      <c r="A40" s="40" t="s">
        <v>11</v>
      </c>
      <c r="B40" s="41">
        <v>22420</v>
      </c>
      <c r="C40" s="42">
        <v>0.16488567583270208</v>
      </c>
      <c r="D40" s="41">
        <v>31774</v>
      </c>
      <c r="E40" s="42">
        <v>0.23367874504497216</v>
      </c>
      <c r="F40" s="41">
        <v>41174</v>
      </c>
      <c r="G40" s="42">
        <v>0.3028101167143477</v>
      </c>
      <c r="H40" s="41">
        <v>25255</v>
      </c>
      <c r="I40" s="42">
        <v>0.1857354033521361</v>
      </c>
      <c r="J40" s="41">
        <v>15350</v>
      </c>
      <c r="K40" s="42">
        <v>0.11289005905584197</v>
      </c>
      <c r="L40" s="44">
        <v>135973</v>
      </c>
    </row>
    <row r="41" spans="1:12" ht="12.75">
      <c r="A41" s="40" t="s">
        <v>34</v>
      </c>
      <c r="B41" s="41">
        <v>8503</v>
      </c>
      <c r="C41" s="42">
        <v>0.07720805222870944</v>
      </c>
      <c r="D41" s="41">
        <v>21729</v>
      </c>
      <c r="E41" s="42">
        <v>0.19730139561068183</v>
      </c>
      <c r="F41" s="41">
        <v>23553</v>
      </c>
      <c r="G41" s="42">
        <v>0.21386348984391315</v>
      </c>
      <c r="H41" s="41">
        <v>23780</v>
      </c>
      <c r="I41" s="42">
        <v>0.21592467152754447</v>
      </c>
      <c r="J41" s="41">
        <v>32566</v>
      </c>
      <c r="K41" s="42">
        <v>0.2957023907891511</v>
      </c>
      <c r="L41" s="44">
        <v>110131</v>
      </c>
    </row>
    <row r="42" spans="1:12" ht="12.75">
      <c r="A42" s="40"/>
      <c r="B42" s="44"/>
      <c r="C42" s="44"/>
      <c r="D42" s="44"/>
      <c r="E42" s="44"/>
      <c r="F42" s="44"/>
      <c r="G42" s="44"/>
      <c r="H42" s="44"/>
      <c r="I42" s="44"/>
      <c r="J42" s="44"/>
      <c r="K42" s="44"/>
      <c r="L42" s="44"/>
    </row>
    <row r="43" spans="1:12" ht="12.75">
      <c r="A43" s="37" t="s">
        <v>13</v>
      </c>
      <c r="B43" s="44"/>
      <c r="C43" s="44"/>
      <c r="D43" s="44"/>
      <c r="E43" s="44"/>
      <c r="F43" s="44"/>
      <c r="G43" s="44"/>
      <c r="H43" s="44"/>
      <c r="I43" s="44"/>
      <c r="J43" s="44"/>
      <c r="K43" s="44"/>
      <c r="L43" s="44"/>
    </row>
    <row r="44" spans="1:12" ht="12.75">
      <c r="A44" s="40" t="s">
        <v>35</v>
      </c>
      <c r="B44" s="41">
        <v>13869</v>
      </c>
      <c r="C44" s="42">
        <v>0.08385228358263098</v>
      </c>
      <c r="D44" s="41">
        <v>33525</v>
      </c>
      <c r="E44" s="42">
        <v>0.20269289834218068</v>
      </c>
      <c r="F44" s="41">
        <v>35775</v>
      </c>
      <c r="G44" s="42">
        <v>0.2162964485664881</v>
      </c>
      <c r="H44" s="41">
        <v>35152</v>
      </c>
      <c r="I44" s="42">
        <v>0.21252977665993542</v>
      </c>
      <c r="J44" s="41">
        <v>47077</v>
      </c>
      <c r="K44" s="42">
        <v>0.2846285928487648</v>
      </c>
      <c r="L44" s="44">
        <v>165398</v>
      </c>
    </row>
    <row r="45" spans="1:12" ht="12.75">
      <c r="A45" s="40" t="s">
        <v>15</v>
      </c>
      <c r="B45" s="44">
        <v>171593</v>
      </c>
      <c r="C45" s="42">
        <v>0.21279448001498055</v>
      </c>
      <c r="D45" s="44">
        <v>180790</v>
      </c>
      <c r="E45" s="42">
        <v>0.22419978694881687</v>
      </c>
      <c r="F45" s="44">
        <v>161886</v>
      </c>
      <c r="G45" s="42">
        <v>0.20075671613472076</v>
      </c>
      <c r="H45" s="44">
        <v>154500</v>
      </c>
      <c r="I45" s="42">
        <v>0.19159725141651754</v>
      </c>
      <c r="J45" s="44">
        <v>137610</v>
      </c>
      <c r="K45" s="42">
        <v>0.17065176548496427</v>
      </c>
      <c r="L45" s="44">
        <v>806379</v>
      </c>
    </row>
    <row r="46" spans="1:12" ht="12.75">
      <c r="A46" s="40" t="s">
        <v>16</v>
      </c>
      <c r="B46" s="41">
        <v>136048</v>
      </c>
      <c r="C46" s="42">
        <v>0.28416446482094554</v>
      </c>
      <c r="D46" s="41">
        <v>105620</v>
      </c>
      <c r="E46" s="42">
        <v>0.2206092759495786</v>
      </c>
      <c r="F46" s="41">
        <v>90648</v>
      </c>
      <c r="G46" s="42">
        <v>0.1893371487055236</v>
      </c>
      <c r="H46" s="41">
        <v>75076</v>
      </c>
      <c r="I46" s="42">
        <v>0.15681179701941453</v>
      </c>
      <c r="J46" s="41">
        <v>71373</v>
      </c>
      <c r="K46" s="42">
        <v>0.1490773135045377</v>
      </c>
      <c r="L46" s="44">
        <v>478765</v>
      </c>
    </row>
    <row r="47" spans="1:12" ht="12.75">
      <c r="A47" s="40" t="s">
        <v>17</v>
      </c>
      <c r="B47" s="41">
        <v>7887</v>
      </c>
      <c r="C47" s="42">
        <v>0.04877882849173413</v>
      </c>
      <c r="D47" s="41">
        <v>36422</v>
      </c>
      <c r="E47" s="42">
        <v>0.2252596033125321</v>
      </c>
      <c r="F47" s="41">
        <v>23757</v>
      </c>
      <c r="G47" s="42">
        <v>0.14693021788742586</v>
      </c>
      <c r="H47" s="41">
        <v>48342</v>
      </c>
      <c r="I47" s="42">
        <v>0.2989813778302791</v>
      </c>
      <c r="J47" s="41">
        <v>45281</v>
      </c>
      <c r="K47" s="42">
        <v>0.2800499724780288</v>
      </c>
      <c r="L47" s="44">
        <v>161689</v>
      </c>
    </row>
    <row r="48" spans="1:12" ht="12.75">
      <c r="A48" s="40" t="s">
        <v>18</v>
      </c>
      <c r="B48" s="41">
        <v>22339</v>
      </c>
      <c r="C48" s="42">
        <v>0.16534669587873047</v>
      </c>
      <c r="D48" s="41">
        <v>31572</v>
      </c>
      <c r="E48" s="42">
        <v>0.23368664140217907</v>
      </c>
      <c r="F48" s="41">
        <v>40972</v>
      </c>
      <c r="G48" s="42">
        <v>0.30326267171956417</v>
      </c>
      <c r="H48" s="41">
        <v>25084</v>
      </c>
      <c r="I48" s="42">
        <v>0.1856643770724775</v>
      </c>
      <c r="J48" s="41">
        <v>15137</v>
      </c>
      <c r="K48" s="42">
        <v>0.1120396139270488</v>
      </c>
      <c r="L48" s="44">
        <v>135104</v>
      </c>
    </row>
    <row r="49" spans="1:12" ht="12.75">
      <c r="A49" s="40" t="s">
        <v>36</v>
      </c>
      <c r="B49" s="41">
        <v>5319</v>
      </c>
      <c r="C49" s="42">
        <v>0.1725771389636936</v>
      </c>
      <c r="D49" s="41">
        <v>7176</v>
      </c>
      <c r="E49" s="42">
        <v>0.2328282664417118</v>
      </c>
      <c r="F49" s="41">
        <v>6509</v>
      </c>
      <c r="G49" s="42">
        <v>0.2111871775737322</v>
      </c>
      <c r="H49" s="41">
        <v>5998</v>
      </c>
      <c r="I49" s="42">
        <v>0.19460757275883325</v>
      </c>
      <c r="J49" s="41">
        <v>5819</v>
      </c>
      <c r="K49" s="42">
        <v>0.18879984426202914</v>
      </c>
      <c r="L49" s="44">
        <v>30821</v>
      </c>
    </row>
    <row r="50" spans="1:12" ht="12.75">
      <c r="A50" s="40"/>
      <c r="B50" s="44"/>
      <c r="C50" s="42"/>
      <c r="D50" s="44"/>
      <c r="E50" s="42"/>
      <c r="F50" s="44"/>
      <c r="G50" s="42"/>
      <c r="H50" s="44"/>
      <c r="I50" s="42"/>
      <c r="J50" s="44"/>
      <c r="K50" s="42"/>
      <c r="L50" s="44"/>
    </row>
    <row r="51" spans="1:12" ht="12.75">
      <c r="A51" s="37" t="s">
        <v>20</v>
      </c>
      <c r="B51" s="38">
        <v>49414</v>
      </c>
      <c r="C51" s="39">
        <v>0.10022879767632431</v>
      </c>
      <c r="D51" s="38">
        <v>108695</v>
      </c>
      <c r="E51" s="39">
        <v>0.22047130698644252</v>
      </c>
      <c r="F51" s="38">
        <v>107013</v>
      </c>
      <c r="G51" s="39">
        <v>0.21705962532352155</v>
      </c>
      <c r="H51" s="38">
        <v>114576</v>
      </c>
      <c r="I51" s="39">
        <v>0.23240002271749977</v>
      </c>
      <c r="J51" s="38">
        <v>113314</v>
      </c>
      <c r="K51" s="39">
        <v>0.22984024729621186</v>
      </c>
      <c r="L51" s="38">
        <v>493012</v>
      </c>
    </row>
    <row r="52" spans="1:12" ht="12.75">
      <c r="A52" s="40"/>
      <c r="B52" s="44"/>
      <c r="C52" s="42"/>
      <c r="D52" s="44"/>
      <c r="E52" s="42"/>
      <c r="F52" s="44"/>
      <c r="G52" s="42"/>
      <c r="H52" s="44"/>
      <c r="I52" s="42"/>
      <c r="J52" s="44"/>
      <c r="K52" s="42"/>
      <c r="L52" s="44"/>
    </row>
    <row r="53" spans="1:12" ht="12.75">
      <c r="A53" s="45" t="s">
        <v>21</v>
      </c>
      <c r="B53" s="46">
        <v>80053</v>
      </c>
      <c r="C53" s="47">
        <v>0.21296072145887923</v>
      </c>
      <c r="D53" s="46">
        <v>76819</v>
      </c>
      <c r="E53" s="47">
        <v>0.20435748393876113</v>
      </c>
      <c r="F53" s="46">
        <v>75208</v>
      </c>
      <c r="G53" s="47">
        <v>0.20007182665833123</v>
      </c>
      <c r="H53" s="46">
        <v>70620</v>
      </c>
      <c r="I53" s="47">
        <v>0.1878666152352323</v>
      </c>
      <c r="J53" s="46">
        <v>73205</v>
      </c>
      <c r="K53" s="47">
        <v>0.1947433527087961</v>
      </c>
      <c r="L53" s="46">
        <v>375905</v>
      </c>
    </row>
    <row r="54" spans="1:12" ht="56.25" customHeight="1">
      <c r="A54" s="48" t="s">
        <v>37</v>
      </c>
      <c r="B54" s="48"/>
      <c r="C54" s="48"/>
      <c r="D54" s="48"/>
      <c r="E54" s="48"/>
      <c r="F54" s="48"/>
      <c r="G54" s="48"/>
      <c r="H54" s="48"/>
      <c r="I54" s="48"/>
      <c r="J54" s="48"/>
      <c r="K54" s="48"/>
      <c r="L54" s="48"/>
    </row>
    <row r="55" spans="1:8" ht="12.75">
      <c r="A55" s="49" t="s">
        <v>38</v>
      </c>
      <c r="B55" s="49"/>
      <c r="C55" s="49"/>
      <c r="D55" s="49"/>
      <c r="E55" s="49"/>
      <c r="F55" s="49"/>
      <c r="G55" s="49"/>
      <c r="H55" s="49"/>
    </row>
    <row r="56" spans="1:8" ht="12.75">
      <c r="A56" s="50" t="s">
        <v>39</v>
      </c>
      <c r="B56" s="50"/>
      <c r="C56" s="50"/>
      <c r="D56" s="50"/>
      <c r="E56" s="50"/>
      <c r="F56" s="50"/>
      <c r="G56" s="50"/>
      <c r="H56" s="50"/>
    </row>
    <row r="57" spans="1:12" ht="16.5" customHeight="1">
      <c r="A57" s="51" t="s">
        <v>40</v>
      </c>
      <c r="B57" s="51"/>
      <c r="C57" s="51"/>
      <c r="D57" s="51"/>
      <c r="E57" s="51"/>
      <c r="F57" s="51"/>
      <c r="G57" s="51"/>
      <c r="H57" s="51"/>
      <c r="I57" s="51"/>
      <c r="J57" s="51"/>
      <c r="K57" s="51"/>
      <c r="L57" s="51"/>
    </row>
  </sheetData>
  <sheetProtection/>
  <mergeCells count="9">
    <mergeCell ref="A55:H55"/>
    <mergeCell ref="A56:H56"/>
    <mergeCell ref="A57:L57"/>
    <mergeCell ref="A1:L1"/>
    <mergeCell ref="A2:L2"/>
    <mergeCell ref="B4:K4"/>
    <mergeCell ref="A27:L27"/>
    <mergeCell ref="B32:K32"/>
    <mergeCell ref="A54:L54"/>
  </mergeCells>
  <printOptions/>
  <pageMargins left="0.75" right="0.75" top="1" bottom="1" header="0.5" footer="0.5"/>
  <pageSetup fitToHeight="1" fitToWidth="1" horizontalDpi="300" verticalDpi="3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Pamela.Zorich</dc:creator>
  <cp:keywords/>
  <dc:description/>
  <cp:lastModifiedBy>Pamela.Zorich</cp:lastModifiedBy>
  <dcterms:created xsi:type="dcterms:W3CDTF">2011-04-28T16:49:04Z</dcterms:created>
  <dcterms:modified xsi:type="dcterms:W3CDTF">2011-04-28T16:50:12Z</dcterms:modified>
  <cp:category/>
  <cp:version/>
  <cp:contentType/>
  <cp:contentStatus/>
</cp:coreProperties>
</file>