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pop 18+ kids ngh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<sst xmlns="http://schemas.openxmlformats.org/spreadsheetml/2006/main" count="120" uniqueCount="66">
  <si>
    <t>TOTAL POPULATION, ADULTS, AND CHILDREN UNDER 18: 2000 &amp; 2010</t>
  </si>
  <si>
    <t>Montgomery County, Maryland</t>
  </si>
  <si>
    <t>2010 Population</t>
  </si>
  <si>
    <t>change</t>
  </si>
  <si>
    <t>percent change, 2000-2010</t>
  </si>
  <si>
    <t>AREA</t>
  </si>
  <si>
    <t>Total</t>
  </si>
  <si>
    <t>Age 18+</t>
  </si>
  <si>
    <t>Under 18</t>
  </si>
  <si>
    <t>SOURCE: U.S. Census: 2000 and 2010 Decennial Census, P.L. 94-171 Redistricting Data \ Center for Research and Information Systems, Montgomery County Planning Department, M-NCPPC.</t>
  </si>
  <si>
    <t>2000 Population</t>
  </si>
  <si>
    <t>myplace3</t>
  </si>
  <si>
    <t>TOTPOP10</t>
  </si>
  <si>
    <t>POP18UP10</t>
  </si>
  <si>
    <t>POPLT1810</t>
  </si>
  <si>
    <t>TOTPOP00</t>
  </si>
  <si>
    <t>POP18UP00</t>
  </si>
  <si>
    <t>POPLT1800</t>
  </si>
  <si>
    <t>Agriculture East 1</t>
  </si>
  <si>
    <t>Agriculture East 2</t>
  </si>
  <si>
    <t>Agriculture West 1</t>
  </si>
  <si>
    <t>Agriculture West 2</t>
  </si>
  <si>
    <t>Ashton-Sandy Spring</t>
  </si>
  <si>
    <t>Aspen Hill</t>
  </si>
  <si>
    <t>Barnesville</t>
  </si>
  <si>
    <t>Bethesda</t>
  </si>
  <si>
    <t>Brookeville</t>
  </si>
  <si>
    <t>Burtonsville</t>
  </si>
  <si>
    <t>Chevy Chase View</t>
  </si>
  <si>
    <t>Clarksburg</t>
  </si>
  <si>
    <t>Cloverly</t>
  </si>
  <si>
    <t>Colesville</t>
  </si>
  <si>
    <t>Damascus</t>
  </si>
  <si>
    <t>Darnestown</t>
  </si>
  <si>
    <t>Derwood</t>
  </si>
  <si>
    <t>Fairland</t>
  </si>
  <si>
    <t>Forest Glen</t>
  </si>
  <si>
    <t>Four Corners</t>
  </si>
  <si>
    <t>Gaithersburg and Vicinity</t>
  </si>
  <si>
    <t>Garrett Park</t>
  </si>
  <si>
    <t>Germantown</t>
  </si>
  <si>
    <t>Glenmont</t>
  </si>
  <si>
    <t>Hillandale</t>
  </si>
  <si>
    <t>Kemp Mill</t>
  </si>
  <si>
    <t>Kensington</t>
  </si>
  <si>
    <t>Layhill</t>
  </si>
  <si>
    <t>Laytonsville</t>
  </si>
  <si>
    <t>Montgomery Village</t>
  </si>
  <si>
    <t>North Bethesda</t>
  </si>
  <si>
    <t>North Potomac</t>
  </si>
  <si>
    <t>Olney</t>
  </si>
  <si>
    <t>Poolesville</t>
  </si>
  <si>
    <t>Potomac</t>
  </si>
  <si>
    <t>Redland</t>
  </si>
  <si>
    <t>Rockville</t>
  </si>
  <si>
    <t>Silver Spring</t>
  </si>
  <si>
    <t>South Kensington</t>
  </si>
  <si>
    <t>Spencerville</t>
  </si>
  <si>
    <t>Takoma Park</t>
  </si>
  <si>
    <t>Travilah</t>
  </si>
  <si>
    <t>Washington Grove</t>
  </si>
  <si>
    <t>Wheaton</t>
  </si>
  <si>
    <t>White Oak</t>
  </si>
  <si>
    <t>TOTAL</t>
  </si>
  <si>
    <t>by Planning Place</t>
  </si>
  <si>
    <t xml:space="preserve">Note: Planning Place data may differ from U.S. Census place-level data. Planning Place boundaries are set by planners to reflect long range community-level planning efforts. Unlike official U.S. Census place definitions--which may change from time to time--Planning Place boundaries are consistent across time. This enables Planning Department demographers to more accurately track and analyze population and housing changes within each community.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</si>
</sst>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0"/>
      <name val="Calibri"/>
      <family val="2"/>
    </font>
    <font>
      <sz val="8"/>
      <color indexed="8"/>
      <name val="Calibri"/>
      <family val="2"/>
    </font>
    <font>
      <b/>
      <sz val="8"/>
      <name val="Calibri"/>
      <family val="2"/>
    </font>
    <font>
      <sz val="10"/>
      <color indexed="8"/>
      <name val="Calibri"/>
      <family val="2"/>
    </font>
    <font>
      <u val="single"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u val="single"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9" fontId="20" fillId="0" borderId="0" xfId="62" applyFont="1" applyAlignment="1">
      <alignment/>
    </xf>
    <xf numFmtId="0" fontId="20" fillId="0" borderId="0" xfId="0" applyFont="1" applyBorder="1" applyAlignment="1">
      <alignment/>
    </xf>
    <xf numFmtId="0" fontId="21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left"/>
    </xf>
    <xf numFmtId="0" fontId="20" fillId="0" borderId="0" xfId="0" applyFont="1" applyAlignment="1">
      <alignment/>
    </xf>
    <xf numFmtId="0" fontId="23" fillId="0" borderId="0" xfId="0" applyFont="1" applyFill="1" applyBorder="1" applyAlignment="1">
      <alignment/>
    </xf>
    <xf numFmtId="0" fontId="44" fillId="0" borderId="0" xfId="0" applyFont="1" applyAlignment="1">
      <alignment/>
    </xf>
    <xf numFmtId="0" fontId="25" fillId="0" borderId="10" xfId="58" applyFont="1" applyFill="1" applyBorder="1" applyAlignment="1">
      <alignment horizontal="left"/>
      <protection/>
    </xf>
    <xf numFmtId="0" fontId="25" fillId="0" borderId="10" xfId="0" applyFont="1" applyBorder="1" applyAlignment="1">
      <alignment horizontal="right"/>
    </xf>
    <xf numFmtId="49" fontId="23" fillId="0" borderId="0" xfId="0" applyNumberFormat="1" applyFont="1" applyAlignment="1">
      <alignment/>
    </xf>
    <xf numFmtId="164" fontId="23" fillId="0" borderId="0" xfId="42" applyNumberFormat="1" applyFont="1" applyAlignment="1">
      <alignment horizontal="right"/>
    </xf>
    <xf numFmtId="164" fontId="23" fillId="0" borderId="0" xfId="42" applyNumberFormat="1" applyFont="1" applyAlignment="1">
      <alignment/>
    </xf>
    <xf numFmtId="164" fontId="45" fillId="0" borderId="0" xfId="42" applyNumberFormat="1" applyFont="1" applyAlignment="1">
      <alignment/>
    </xf>
    <xf numFmtId="165" fontId="45" fillId="0" borderId="0" xfId="62" applyNumberFormat="1" applyFont="1" applyAlignment="1">
      <alignment/>
    </xf>
    <xf numFmtId="0" fontId="45" fillId="0" borderId="0" xfId="0" applyFont="1" applyAlignment="1">
      <alignment/>
    </xf>
    <xf numFmtId="0" fontId="25" fillId="0" borderId="11" xfId="0" applyFont="1" applyBorder="1" applyAlignment="1">
      <alignment horizontal="right"/>
    </xf>
    <xf numFmtId="0" fontId="25" fillId="0" borderId="12" xfId="0" applyFont="1" applyBorder="1" applyAlignment="1">
      <alignment horizontal="right"/>
    </xf>
    <xf numFmtId="0" fontId="1" fillId="33" borderId="13" xfId="59" applyFont="1" applyFill="1" applyBorder="1" applyAlignment="1">
      <alignment horizontal="center"/>
      <protection/>
    </xf>
    <xf numFmtId="0" fontId="1" fillId="0" borderId="14" xfId="59" applyFont="1" applyFill="1" applyBorder="1" applyAlignment="1">
      <alignment/>
      <protection/>
    </xf>
    <xf numFmtId="0" fontId="1" fillId="0" borderId="14" xfId="59" applyFont="1" applyFill="1" applyBorder="1" applyAlignment="1">
      <alignment horizontal="right"/>
      <protection/>
    </xf>
    <xf numFmtId="0" fontId="42" fillId="0" borderId="0" xfId="0" applyFont="1" applyAlignment="1">
      <alignment/>
    </xf>
    <xf numFmtId="164" fontId="42" fillId="0" borderId="0" xfId="0" applyNumberFormat="1" applyFont="1" applyAlignment="1">
      <alignment/>
    </xf>
    <xf numFmtId="165" fontId="42" fillId="0" borderId="0" xfId="62" applyNumberFormat="1" applyFont="1" applyAlignment="1">
      <alignment/>
    </xf>
    <xf numFmtId="0" fontId="46" fillId="0" borderId="15" xfId="0" applyFont="1" applyFill="1" applyBorder="1" applyAlignment="1">
      <alignment horizontal="center"/>
    </xf>
    <xf numFmtId="0" fontId="46" fillId="0" borderId="16" xfId="0" applyFont="1" applyFill="1" applyBorder="1" applyAlignment="1">
      <alignment horizontal="center"/>
    </xf>
    <xf numFmtId="0" fontId="46" fillId="0" borderId="17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 horizontal="left"/>
    </xf>
    <xf numFmtId="0" fontId="44" fillId="0" borderId="0" xfId="0" applyFont="1" applyAlignment="1">
      <alignment horizontal="left" vertical="top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_Sheet1" xfId="58"/>
    <cellStyle name="Normal_Sheet1_1" xfId="59"/>
    <cellStyle name="Note" xfId="60"/>
    <cellStyle name="Output" xfId="61"/>
    <cellStyle name="Percent" xfId="62"/>
    <cellStyle name="Percent 2" xfId="63"/>
    <cellStyle name="Percent 2 2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showGridLines="0" tabSelected="1" zoomScalePageLayoutView="0" workbookViewId="0" topLeftCell="A31">
      <selection activeCell="B60" sqref="B60"/>
    </sheetView>
  </sheetViews>
  <sheetFormatPr defaultColWidth="9.140625" defaultRowHeight="15"/>
  <cols>
    <col min="1" max="1" width="31.00390625" style="15" customWidth="1"/>
    <col min="2" max="2" width="10.00390625" style="7" bestFit="1" customWidth="1"/>
    <col min="3" max="3" width="10.8515625" style="7" customWidth="1"/>
    <col min="4" max="4" width="10.140625" style="7" bestFit="1" customWidth="1"/>
    <col min="5" max="6" width="9.140625" style="7" customWidth="1"/>
    <col min="7" max="7" width="9.421875" style="7" bestFit="1" customWidth="1"/>
    <col min="8" max="8" width="8.7109375" style="7" bestFit="1" customWidth="1"/>
    <col min="9" max="9" width="10.00390625" style="7" bestFit="1" customWidth="1"/>
    <col min="10" max="10" width="9.28125" style="7" bestFit="1" customWidth="1"/>
    <col min="11" max="13" width="7.28125" style="7" customWidth="1"/>
    <col min="14" max="16384" width="9.140625" style="7" customWidth="1"/>
  </cols>
  <sheetData>
    <row r="1" spans="1:15" s="2" customFormat="1" ht="15.7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1"/>
      <c r="O1" s="1"/>
    </row>
    <row r="2" spans="1:15" s="5" customFormat="1" ht="15.75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1"/>
      <c r="O2" s="1"/>
    </row>
    <row r="3" spans="1:15" s="5" customFormat="1" ht="15">
      <c r="A3" s="6" t="s">
        <v>64</v>
      </c>
      <c r="B3" s="7"/>
      <c r="C3" s="7"/>
      <c r="D3" s="7"/>
      <c r="E3" s="7"/>
      <c r="F3"/>
      <c r="G3" s="7"/>
      <c r="H3" s="7"/>
      <c r="I3" s="7"/>
      <c r="J3" s="7"/>
      <c r="K3" s="7"/>
      <c r="L3" s="7"/>
      <c r="M3" s="7"/>
      <c r="N3" s="1"/>
      <c r="O3" s="1"/>
    </row>
    <row r="4" spans="1:13" s="5" customFormat="1" ht="12.75">
      <c r="A4" s="6"/>
      <c r="B4" s="24" t="s">
        <v>2</v>
      </c>
      <c r="C4" s="25"/>
      <c r="D4" s="26"/>
      <c r="E4" s="24" t="s">
        <v>10</v>
      </c>
      <c r="F4" s="25"/>
      <c r="G4" s="26"/>
      <c r="H4" s="24" t="s">
        <v>3</v>
      </c>
      <c r="I4" s="25"/>
      <c r="J4" s="26"/>
      <c r="K4" s="24" t="s">
        <v>4</v>
      </c>
      <c r="L4" s="25"/>
      <c r="M4" s="26"/>
    </row>
    <row r="5" spans="1:13" s="5" customFormat="1" ht="11.25">
      <c r="A5" s="8" t="s">
        <v>5</v>
      </c>
      <c r="B5" s="16" t="s">
        <v>6</v>
      </c>
      <c r="C5" s="9" t="s">
        <v>7</v>
      </c>
      <c r="D5" s="17" t="s">
        <v>8</v>
      </c>
      <c r="E5" s="16" t="s">
        <v>6</v>
      </c>
      <c r="F5" s="9" t="s">
        <v>7</v>
      </c>
      <c r="G5" s="17" t="s">
        <v>8</v>
      </c>
      <c r="H5" s="16" t="s">
        <v>6</v>
      </c>
      <c r="I5" s="9" t="s">
        <v>7</v>
      </c>
      <c r="J5" s="17" t="s">
        <v>8</v>
      </c>
      <c r="K5" s="16" t="s">
        <v>6</v>
      </c>
      <c r="L5" s="9" t="s">
        <v>7</v>
      </c>
      <c r="M5" s="17" t="s">
        <v>8</v>
      </c>
    </row>
    <row r="6" spans="1:13" s="5" customFormat="1" ht="12.75">
      <c r="A6" s="10" t="s">
        <v>18</v>
      </c>
      <c r="B6" s="11">
        <v>17770</v>
      </c>
      <c r="C6" s="12">
        <v>13341</v>
      </c>
      <c r="D6" s="12">
        <v>4429</v>
      </c>
      <c r="E6" s="13">
        <v>16292</v>
      </c>
      <c r="F6" s="13">
        <v>11740</v>
      </c>
      <c r="G6" s="13">
        <v>4552</v>
      </c>
      <c r="H6" s="13">
        <f>B6-E6</f>
        <v>1478</v>
      </c>
      <c r="I6" s="13">
        <f>C6-F6</f>
        <v>1601</v>
      </c>
      <c r="J6" s="13">
        <f>D6-G6</f>
        <v>-123</v>
      </c>
      <c r="K6" s="14">
        <f>H6/E6</f>
        <v>0.09071937147066045</v>
      </c>
      <c r="L6" s="14">
        <f>I6/F6</f>
        <v>0.13637137989778536</v>
      </c>
      <c r="M6" s="14">
        <f>J6/G6</f>
        <v>-0.027021089630931458</v>
      </c>
    </row>
    <row r="7" spans="1:13" s="5" customFormat="1" ht="12.75">
      <c r="A7" s="10" t="s">
        <v>19</v>
      </c>
      <c r="B7" s="11">
        <v>22467</v>
      </c>
      <c r="C7" s="12">
        <v>16470</v>
      </c>
      <c r="D7" s="12">
        <v>5997</v>
      </c>
      <c r="E7" s="13">
        <v>21824</v>
      </c>
      <c r="F7" s="13">
        <v>14920</v>
      </c>
      <c r="G7" s="13">
        <v>6904</v>
      </c>
      <c r="H7" s="13">
        <f aca="true" t="shared" si="0" ref="H7:H50">B7-E7</f>
        <v>643</v>
      </c>
      <c r="I7" s="13">
        <f aca="true" t="shared" si="1" ref="I7:I50">C7-F7</f>
        <v>1550</v>
      </c>
      <c r="J7" s="13">
        <f aca="true" t="shared" si="2" ref="J7:J50">D7-G7</f>
        <v>-907</v>
      </c>
      <c r="K7" s="14">
        <f aca="true" t="shared" si="3" ref="K7:K50">H7/E7</f>
        <v>0.029462976539589444</v>
      </c>
      <c r="L7" s="14">
        <f aca="true" t="shared" si="4" ref="L7:L50">I7/F7</f>
        <v>0.10388739946380697</v>
      </c>
      <c r="M7" s="14">
        <f aca="true" t="shared" si="5" ref="M7:M50">J7/G7</f>
        <v>-0.13137311703360371</v>
      </c>
    </row>
    <row r="8" spans="1:13" s="5" customFormat="1" ht="12.75">
      <c r="A8" s="10" t="s">
        <v>20</v>
      </c>
      <c r="B8" s="11">
        <v>5675</v>
      </c>
      <c r="C8" s="12">
        <v>4668</v>
      </c>
      <c r="D8" s="12">
        <v>1007</v>
      </c>
      <c r="E8" s="13">
        <v>5020</v>
      </c>
      <c r="F8" s="13">
        <v>3850</v>
      </c>
      <c r="G8" s="13">
        <v>1170</v>
      </c>
      <c r="H8" s="13">
        <f t="shared" si="0"/>
        <v>655</v>
      </c>
      <c r="I8" s="13">
        <f t="shared" si="1"/>
        <v>818</v>
      </c>
      <c r="J8" s="13">
        <f t="shared" si="2"/>
        <v>-163</v>
      </c>
      <c r="K8" s="14">
        <f t="shared" si="3"/>
        <v>0.13047808764940239</v>
      </c>
      <c r="L8" s="14">
        <f t="shared" si="4"/>
        <v>0.21246753246753247</v>
      </c>
      <c r="M8" s="14">
        <f t="shared" si="5"/>
        <v>-0.13931623931623932</v>
      </c>
    </row>
    <row r="9" spans="1:13" s="5" customFormat="1" ht="12.75">
      <c r="A9" s="10" t="s">
        <v>21</v>
      </c>
      <c r="B9" s="11">
        <v>2211</v>
      </c>
      <c r="C9" s="12">
        <v>1715</v>
      </c>
      <c r="D9" s="12">
        <v>496</v>
      </c>
      <c r="E9" s="13">
        <v>2332</v>
      </c>
      <c r="F9" s="13">
        <v>1688</v>
      </c>
      <c r="G9" s="13">
        <v>644</v>
      </c>
      <c r="H9" s="13">
        <f t="shared" si="0"/>
        <v>-121</v>
      </c>
      <c r="I9" s="13">
        <f t="shared" si="1"/>
        <v>27</v>
      </c>
      <c r="J9" s="13">
        <f t="shared" si="2"/>
        <v>-148</v>
      </c>
      <c r="K9" s="14">
        <f t="shared" si="3"/>
        <v>-0.05188679245283019</v>
      </c>
      <c r="L9" s="14">
        <f t="shared" si="4"/>
        <v>0.015995260663507108</v>
      </c>
      <c r="M9" s="14">
        <f t="shared" si="5"/>
        <v>-0.22981366459627328</v>
      </c>
    </row>
    <row r="10" spans="1:13" s="5" customFormat="1" ht="12.75">
      <c r="A10" s="10" t="s">
        <v>22</v>
      </c>
      <c r="B10" s="11">
        <v>5628</v>
      </c>
      <c r="C10" s="12">
        <v>4202</v>
      </c>
      <c r="D10" s="12">
        <v>1426</v>
      </c>
      <c r="E10" s="13">
        <v>3916</v>
      </c>
      <c r="F10" s="13">
        <v>2901</v>
      </c>
      <c r="G10" s="13">
        <v>1015</v>
      </c>
      <c r="H10" s="13">
        <f t="shared" si="0"/>
        <v>1712</v>
      </c>
      <c r="I10" s="13">
        <f t="shared" si="1"/>
        <v>1301</v>
      </c>
      <c r="J10" s="13">
        <f t="shared" si="2"/>
        <v>411</v>
      </c>
      <c r="K10" s="14">
        <f t="shared" si="3"/>
        <v>0.4371807967313585</v>
      </c>
      <c r="L10" s="14">
        <f t="shared" si="4"/>
        <v>0.44846604619096864</v>
      </c>
      <c r="M10" s="14">
        <f t="shared" si="5"/>
        <v>0.40492610837438425</v>
      </c>
    </row>
    <row r="11" spans="1:13" s="5" customFormat="1" ht="12.75">
      <c r="A11" s="10" t="s">
        <v>23</v>
      </c>
      <c r="B11" s="11">
        <v>57508</v>
      </c>
      <c r="C11" s="12">
        <v>45285</v>
      </c>
      <c r="D11" s="12">
        <v>12223</v>
      </c>
      <c r="E11" s="13">
        <v>55408</v>
      </c>
      <c r="F11" s="13">
        <v>43502</v>
      </c>
      <c r="G11" s="13">
        <v>11906</v>
      </c>
      <c r="H11" s="13">
        <f t="shared" si="0"/>
        <v>2100</v>
      </c>
      <c r="I11" s="13">
        <f t="shared" si="1"/>
        <v>1783</v>
      </c>
      <c r="J11" s="13">
        <f t="shared" si="2"/>
        <v>317</v>
      </c>
      <c r="K11" s="14">
        <f t="shared" si="3"/>
        <v>0.03790066416401964</v>
      </c>
      <c r="L11" s="14">
        <f t="shared" si="4"/>
        <v>0.040986621304767594</v>
      </c>
      <c r="M11" s="14">
        <f t="shared" si="5"/>
        <v>0.0266252309759785</v>
      </c>
    </row>
    <row r="12" spans="1:13" s="5" customFormat="1" ht="12.75">
      <c r="A12" s="10" t="s">
        <v>24</v>
      </c>
      <c r="B12" s="11">
        <v>172</v>
      </c>
      <c r="C12" s="12">
        <v>128</v>
      </c>
      <c r="D12" s="12">
        <v>44</v>
      </c>
      <c r="E12" s="13">
        <v>161</v>
      </c>
      <c r="F12" s="13">
        <v>116</v>
      </c>
      <c r="G12" s="13">
        <v>45</v>
      </c>
      <c r="H12" s="13">
        <f t="shared" si="0"/>
        <v>11</v>
      </c>
      <c r="I12" s="13">
        <f t="shared" si="1"/>
        <v>12</v>
      </c>
      <c r="J12" s="13">
        <f t="shared" si="2"/>
        <v>-1</v>
      </c>
      <c r="K12" s="14">
        <f t="shared" si="3"/>
        <v>0.06832298136645963</v>
      </c>
      <c r="L12" s="14">
        <f t="shared" si="4"/>
        <v>0.10344827586206896</v>
      </c>
      <c r="M12" s="14">
        <f t="shared" si="5"/>
        <v>-0.022222222222222223</v>
      </c>
    </row>
    <row r="13" spans="1:13" s="5" customFormat="1" ht="12.75">
      <c r="A13" s="10" t="s">
        <v>25</v>
      </c>
      <c r="B13" s="11">
        <v>90499</v>
      </c>
      <c r="C13" s="12">
        <v>69579</v>
      </c>
      <c r="D13" s="12">
        <v>20920</v>
      </c>
      <c r="E13" s="13">
        <v>86100</v>
      </c>
      <c r="F13" s="13">
        <v>67172</v>
      </c>
      <c r="G13" s="13">
        <v>18928</v>
      </c>
      <c r="H13" s="13">
        <f t="shared" si="0"/>
        <v>4399</v>
      </c>
      <c r="I13" s="13">
        <f t="shared" si="1"/>
        <v>2407</v>
      </c>
      <c r="J13" s="13">
        <f t="shared" si="2"/>
        <v>1992</v>
      </c>
      <c r="K13" s="14">
        <f t="shared" si="3"/>
        <v>0.0510917537746806</v>
      </c>
      <c r="L13" s="14">
        <f t="shared" si="4"/>
        <v>0.035833382957184544</v>
      </c>
      <c r="M13" s="14">
        <f t="shared" si="5"/>
        <v>0.10524091293322063</v>
      </c>
    </row>
    <row r="14" spans="1:13" s="5" customFormat="1" ht="12.75">
      <c r="A14" s="10" t="s">
        <v>26</v>
      </c>
      <c r="B14" s="11">
        <v>134</v>
      </c>
      <c r="C14" s="12">
        <v>104</v>
      </c>
      <c r="D14" s="12">
        <v>30</v>
      </c>
      <c r="E14" s="13">
        <v>120</v>
      </c>
      <c r="F14" s="13">
        <v>89</v>
      </c>
      <c r="G14" s="13">
        <v>31</v>
      </c>
      <c r="H14" s="13">
        <f t="shared" si="0"/>
        <v>14</v>
      </c>
      <c r="I14" s="13">
        <f t="shared" si="1"/>
        <v>15</v>
      </c>
      <c r="J14" s="13">
        <f t="shared" si="2"/>
        <v>-1</v>
      </c>
      <c r="K14" s="14">
        <f t="shared" si="3"/>
        <v>0.11666666666666667</v>
      </c>
      <c r="L14" s="14">
        <f t="shared" si="4"/>
        <v>0.16853932584269662</v>
      </c>
      <c r="M14" s="14">
        <f t="shared" si="5"/>
        <v>-0.03225806451612903</v>
      </c>
    </row>
    <row r="15" spans="1:13" s="5" customFormat="1" ht="12.75">
      <c r="A15" s="10" t="s">
        <v>27</v>
      </c>
      <c r="B15" s="11">
        <v>8323</v>
      </c>
      <c r="C15" s="12">
        <v>6101</v>
      </c>
      <c r="D15" s="12">
        <v>2222</v>
      </c>
      <c r="E15" s="13">
        <v>7305</v>
      </c>
      <c r="F15" s="13">
        <v>5115</v>
      </c>
      <c r="G15" s="13">
        <v>2190</v>
      </c>
      <c r="H15" s="13">
        <f t="shared" si="0"/>
        <v>1018</v>
      </c>
      <c r="I15" s="13">
        <f t="shared" si="1"/>
        <v>986</v>
      </c>
      <c r="J15" s="13">
        <f t="shared" si="2"/>
        <v>32</v>
      </c>
      <c r="K15" s="14">
        <f t="shared" si="3"/>
        <v>0.13935660506502395</v>
      </c>
      <c r="L15" s="14">
        <f t="shared" si="4"/>
        <v>0.1927663734115347</v>
      </c>
      <c r="M15" s="14">
        <f t="shared" si="5"/>
        <v>0.014611872146118721</v>
      </c>
    </row>
    <row r="16" spans="1:13" s="5" customFormat="1" ht="12.75">
      <c r="A16" s="10" t="s">
        <v>28</v>
      </c>
      <c r="B16" s="11">
        <v>920</v>
      </c>
      <c r="C16" s="12">
        <v>626</v>
      </c>
      <c r="D16" s="12">
        <v>294</v>
      </c>
      <c r="E16" s="13">
        <v>863</v>
      </c>
      <c r="F16" s="13">
        <v>600</v>
      </c>
      <c r="G16" s="13">
        <v>263</v>
      </c>
      <c r="H16" s="13">
        <f t="shared" si="0"/>
        <v>57</v>
      </c>
      <c r="I16" s="13">
        <f t="shared" si="1"/>
        <v>26</v>
      </c>
      <c r="J16" s="13">
        <f t="shared" si="2"/>
        <v>31</v>
      </c>
      <c r="K16" s="14">
        <f t="shared" si="3"/>
        <v>0.0660486674391657</v>
      </c>
      <c r="L16" s="14">
        <f t="shared" si="4"/>
        <v>0.043333333333333335</v>
      </c>
      <c r="M16" s="14">
        <f t="shared" si="5"/>
        <v>0.11787072243346007</v>
      </c>
    </row>
    <row r="17" spans="1:13" s="5" customFormat="1" ht="12.75">
      <c r="A17" s="10" t="s">
        <v>29</v>
      </c>
      <c r="B17" s="11">
        <v>13766</v>
      </c>
      <c r="C17" s="12">
        <v>9259</v>
      </c>
      <c r="D17" s="12">
        <v>4507</v>
      </c>
      <c r="E17" s="13">
        <v>2371</v>
      </c>
      <c r="F17" s="13">
        <v>1638</v>
      </c>
      <c r="G17" s="13">
        <v>733</v>
      </c>
      <c r="H17" s="13">
        <f t="shared" si="0"/>
        <v>11395</v>
      </c>
      <c r="I17" s="13">
        <f t="shared" si="1"/>
        <v>7621</v>
      </c>
      <c r="J17" s="13">
        <f t="shared" si="2"/>
        <v>3774</v>
      </c>
      <c r="K17" s="14">
        <f t="shared" si="3"/>
        <v>4.805989034162801</v>
      </c>
      <c r="L17" s="14">
        <f t="shared" si="4"/>
        <v>4.652625152625153</v>
      </c>
      <c r="M17" s="14">
        <f t="shared" si="5"/>
        <v>5.148703956343793</v>
      </c>
    </row>
    <row r="18" spans="1:13" s="5" customFormat="1" ht="12.75">
      <c r="A18" s="10" t="s">
        <v>30</v>
      </c>
      <c r="B18" s="11">
        <v>15126</v>
      </c>
      <c r="C18" s="12">
        <v>11555</v>
      </c>
      <c r="D18" s="12">
        <v>3571</v>
      </c>
      <c r="E18" s="13">
        <v>14288</v>
      </c>
      <c r="F18" s="13">
        <v>10282</v>
      </c>
      <c r="G18" s="13">
        <v>4006</v>
      </c>
      <c r="H18" s="13">
        <f t="shared" si="0"/>
        <v>838</v>
      </c>
      <c r="I18" s="13">
        <f t="shared" si="1"/>
        <v>1273</v>
      </c>
      <c r="J18" s="13">
        <f t="shared" si="2"/>
        <v>-435</v>
      </c>
      <c r="K18" s="14">
        <f t="shared" si="3"/>
        <v>0.05865061590145577</v>
      </c>
      <c r="L18" s="14">
        <f t="shared" si="4"/>
        <v>0.12380859754911495</v>
      </c>
      <c r="M18" s="14">
        <f t="shared" si="5"/>
        <v>-0.10858711932101847</v>
      </c>
    </row>
    <row r="19" spans="1:13" s="5" customFormat="1" ht="12.75">
      <c r="A19" s="10" t="s">
        <v>31</v>
      </c>
      <c r="B19" s="11">
        <v>14647</v>
      </c>
      <c r="C19" s="12">
        <v>11518</v>
      </c>
      <c r="D19" s="12">
        <v>3129</v>
      </c>
      <c r="E19" s="13">
        <v>14400</v>
      </c>
      <c r="F19" s="13">
        <v>10929</v>
      </c>
      <c r="G19" s="13">
        <v>3471</v>
      </c>
      <c r="H19" s="13">
        <f t="shared" si="0"/>
        <v>247</v>
      </c>
      <c r="I19" s="13">
        <f t="shared" si="1"/>
        <v>589</v>
      </c>
      <c r="J19" s="13">
        <f t="shared" si="2"/>
        <v>-342</v>
      </c>
      <c r="K19" s="14">
        <f t="shared" si="3"/>
        <v>0.017152777777777777</v>
      </c>
      <c r="L19" s="14">
        <f t="shared" si="4"/>
        <v>0.05389331137341019</v>
      </c>
      <c r="M19" s="14">
        <f t="shared" si="5"/>
        <v>-0.09853068280034573</v>
      </c>
    </row>
    <row r="20" spans="1:13" s="5" customFormat="1" ht="12.75">
      <c r="A20" s="10" t="s">
        <v>32</v>
      </c>
      <c r="B20" s="11">
        <v>15257</v>
      </c>
      <c r="C20" s="12">
        <v>10860</v>
      </c>
      <c r="D20" s="12">
        <v>4397</v>
      </c>
      <c r="E20" s="13">
        <v>14178</v>
      </c>
      <c r="F20" s="13">
        <v>9258</v>
      </c>
      <c r="G20" s="13">
        <v>4920</v>
      </c>
      <c r="H20" s="13">
        <f t="shared" si="0"/>
        <v>1079</v>
      </c>
      <c r="I20" s="13">
        <f t="shared" si="1"/>
        <v>1602</v>
      </c>
      <c r="J20" s="13">
        <f t="shared" si="2"/>
        <v>-523</v>
      </c>
      <c r="K20" s="14">
        <f t="shared" si="3"/>
        <v>0.07610382282409367</v>
      </c>
      <c r="L20" s="14">
        <f t="shared" si="4"/>
        <v>0.1730395333765392</v>
      </c>
      <c r="M20" s="14">
        <f t="shared" si="5"/>
        <v>-0.10630081300813009</v>
      </c>
    </row>
    <row r="21" spans="1:13" s="5" customFormat="1" ht="12.75">
      <c r="A21" s="10" t="s">
        <v>33</v>
      </c>
      <c r="B21" s="11">
        <v>6802</v>
      </c>
      <c r="C21" s="12">
        <v>4904</v>
      </c>
      <c r="D21" s="12">
        <v>1898</v>
      </c>
      <c r="E21" s="13">
        <v>6378</v>
      </c>
      <c r="F21" s="13">
        <v>4418</v>
      </c>
      <c r="G21" s="13">
        <v>1960</v>
      </c>
      <c r="H21" s="13">
        <f t="shared" si="0"/>
        <v>424</v>
      </c>
      <c r="I21" s="13">
        <f t="shared" si="1"/>
        <v>486</v>
      </c>
      <c r="J21" s="13">
        <f t="shared" si="2"/>
        <v>-62</v>
      </c>
      <c r="K21" s="14">
        <f t="shared" si="3"/>
        <v>0.06647851991219818</v>
      </c>
      <c r="L21" s="14">
        <f t="shared" si="4"/>
        <v>0.11000452693526483</v>
      </c>
      <c r="M21" s="14">
        <f t="shared" si="5"/>
        <v>-0.03163265306122449</v>
      </c>
    </row>
    <row r="22" spans="1:13" s="5" customFormat="1" ht="12.75">
      <c r="A22" s="10" t="s">
        <v>34</v>
      </c>
      <c r="B22" s="11">
        <v>2381</v>
      </c>
      <c r="C22" s="12">
        <v>1832</v>
      </c>
      <c r="D22" s="12">
        <v>549</v>
      </c>
      <c r="E22" s="13">
        <v>1983</v>
      </c>
      <c r="F22" s="13">
        <v>1354</v>
      </c>
      <c r="G22" s="13">
        <v>629</v>
      </c>
      <c r="H22" s="13">
        <f t="shared" si="0"/>
        <v>398</v>
      </c>
      <c r="I22" s="13">
        <f t="shared" si="1"/>
        <v>478</v>
      </c>
      <c r="J22" s="13">
        <f t="shared" si="2"/>
        <v>-80</v>
      </c>
      <c r="K22" s="14">
        <f t="shared" si="3"/>
        <v>0.20070600100857286</v>
      </c>
      <c r="L22" s="14">
        <f t="shared" si="4"/>
        <v>0.35302806499261447</v>
      </c>
      <c r="M22" s="14">
        <f t="shared" si="5"/>
        <v>-0.1271860095389507</v>
      </c>
    </row>
    <row r="23" spans="1:13" s="5" customFormat="1" ht="12.75">
      <c r="A23" s="10" t="s">
        <v>35</v>
      </c>
      <c r="B23" s="11">
        <v>35242</v>
      </c>
      <c r="C23" s="12">
        <v>26849</v>
      </c>
      <c r="D23" s="12">
        <v>8393</v>
      </c>
      <c r="E23" s="13">
        <v>29858</v>
      </c>
      <c r="F23" s="13">
        <v>22107</v>
      </c>
      <c r="G23" s="13">
        <v>7751</v>
      </c>
      <c r="H23" s="13">
        <f t="shared" si="0"/>
        <v>5384</v>
      </c>
      <c r="I23" s="13">
        <f t="shared" si="1"/>
        <v>4742</v>
      </c>
      <c r="J23" s="13">
        <f t="shared" si="2"/>
        <v>642</v>
      </c>
      <c r="K23" s="14">
        <f t="shared" si="3"/>
        <v>0.18032018219572643</v>
      </c>
      <c r="L23" s="14">
        <f t="shared" si="4"/>
        <v>0.21450219387524314</v>
      </c>
      <c r="M23" s="14">
        <f t="shared" si="5"/>
        <v>0.08282802219068507</v>
      </c>
    </row>
    <row r="24" spans="1:13" s="5" customFormat="1" ht="12.75">
      <c r="A24" s="10" t="s">
        <v>36</v>
      </c>
      <c r="B24" s="11">
        <v>6582</v>
      </c>
      <c r="C24" s="12">
        <v>5128</v>
      </c>
      <c r="D24" s="12">
        <v>1454</v>
      </c>
      <c r="E24" s="13">
        <v>5765</v>
      </c>
      <c r="F24" s="13">
        <v>4524</v>
      </c>
      <c r="G24" s="13">
        <v>1241</v>
      </c>
      <c r="H24" s="13">
        <f t="shared" si="0"/>
        <v>817</v>
      </c>
      <c r="I24" s="13">
        <f t="shared" si="1"/>
        <v>604</v>
      </c>
      <c r="J24" s="13">
        <f t="shared" si="2"/>
        <v>213</v>
      </c>
      <c r="K24" s="14">
        <f t="shared" si="3"/>
        <v>0.1417172593235039</v>
      </c>
      <c r="L24" s="14">
        <f t="shared" si="4"/>
        <v>0.13351016799292661</v>
      </c>
      <c r="M24" s="14">
        <f t="shared" si="5"/>
        <v>0.1716357775987107</v>
      </c>
    </row>
    <row r="25" spans="1:13" s="5" customFormat="1" ht="12.75">
      <c r="A25" s="10" t="s">
        <v>37</v>
      </c>
      <c r="B25" s="11">
        <v>7945</v>
      </c>
      <c r="C25" s="12">
        <v>5882</v>
      </c>
      <c r="D25" s="12">
        <v>2063</v>
      </c>
      <c r="E25" s="13">
        <v>7644</v>
      </c>
      <c r="F25" s="13">
        <v>5733</v>
      </c>
      <c r="G25" s="13">
        <v>1911</v>
      </c>
      <c r="H25" s="13">
        <f t="shared" si="0"/>
        <v>301</v>
      </c>
      <c r="I25" s="13">
        <f t="shared" si="1"/>
        <v>149</v>
      </c>
      <c r="J25" s="13">
        <f t="shared" si="2"/>
        <v>152</v>
      </c>
      <c r="K25" s="14">
        <f t="shared" si="3"/>
        <v>0.039377289377289376</v>
      </c>
      <c r="L25" s="14">
        <f t="shared" si="4"/>
        <v>0.025989883132740275</v>
      </c>
      <c r="M25" s="14">
        <f t="shared" si="5"/>
        <v>0.07953950811093669</v>
      </c>
    </row>
    <row r="26" spans="1:13" s="5" customFormat="1" ht="12.75">
      <c r="A26" s="10" t="s">
        <v>38</v>
      </c>
      <c r="B26" s="11">
        <v>68841</v>
      </c>
      <c r="C26" s="12">
        <v>52483</v>
      </c>
      <c r="D26" s="12">
        <v>16358</v>
      </c>
      <c r="E26" s="13">
        <v>60265</v>
      </c>
      <c r="F26" s="13">
        <v>45423</v>
      </c>
      <c r="G26" s="13">
        <v>14842</v>
      </c>
      <c r="H26" s="13">
        <f t="shared" si="0"/>
        <v>8576</v>
      </c>
      <c r="I26" s="13">
        <f t="shared" si="1"/>
        <v>7060</v>
      </c>
      <c r="J26" s="13">
        <f t="shared" si="2"/>
        <v>1516</v>
      </c>
      <c r="K26" s="14">
        <f t="shared" si="3"/>
        <v>0.14230482037666972</v>
      </c>
      <c r="L26" s="14">
        <f t="shared" si="4"/>
        <v>0.15542786693965613</v>
      </c>
      <c r="M26" s="14">
        <f t="shared" si="5"/>
        <v>0.10214256838700984</v>
      </c>
    </row>
    <row r="27" spans="1:13" s="5" customFormat="1" ht="12.75">
      <c r="A27" s="10" t="s">
        <v>39</v>
      </c>
      <c r="B27" s="11">
        <v>992</v>
      </c>
      <c r="C27" s="12">
        <v>739</v>
      </c>
      <c r="D27" s="12">
        <v>253</v>
      </c>
      <c r="E27" s="13">
        <v>917</v>
      </c>
      <c r="F27" s="13">
        <v>684</v>
      </c>
      <c r="G27" s="13">
        <v>233</v>
      </c>
      <c r="H27" s="13">
        <f t="shared" si="0"/>
        <v>75</v>
      </c>
      <c r="I27" s="13">
        <f t="shared" si="1"/>
        <v>55</v>
      </c>
      <c r="J27" s="13">
        <f t="shared" si="2"/>
        <v>20</v>
      </c>
      <c r="K27" s="14">
        <f t="shared" si="3"/>
        <v>0.08178844056706652</v>
      </c>
      <c r="L27" s="14">
        <f t="shared" si="4"/>
        <v>0.0804093567251462</v>
      </c>
      <c r="M27" s="14">
        <f t="shared" si="5"/>
        <v>0.08583690987124463</v>
      </c>
    </row>
    <row r="28" spans="1:13" s="5" customFormat="1" ht="12.75">
      <c r="A28" s="10" t="s">
        <v>40</v>
      </c>
      <c r="B28" s="11">
        <v>86395</v>
      </c>
      <c r="C28" s="12">
        <v>62810</v>
      </c>
      <c r="D28" s="12">
        <v>23585</v>
      </c>
      <c r="E28" s="13">
        <v>66440</v>
      </c>
      <c r="F28" s="13">
        <v>46978</v>
      </c>
      <c r="G28" s="13">
        <v>19462</v>
      </c>
      <c r="H28" s="13">
        <f t="shared" si="0"/>
        <v>19955</v>
      </c>
      <c r="I28" s="13">
        <f t="shared" si="1"/>
        <v>15832</v>
      </c>
      <c r="J28" s="13">
        <f t="shared" si="2"/>
        <v>4123</v>
      </c>
      <c r="K28" s="14">
        <f t="shared" si="3"/>
        <v>0.30034617700180616</v>
      </c>
      <c r="L28" s="14">
        <f t="shared" si="4"/>
        <v>0.3370088126357018</v>
      </c>
      <c r="M28" s="14">
        <f t="shared" si="5"/>
        <v>0.2118487308601377</v>
      </c>
    </row>
    <row r="29" spans="1:13" s="5" customFormat="1" ht="12.75">
      <c r="A29" s="10" t="s">
        <v>41</v>
      </c>
      <c r="B29" s="11">
        <v>13529</v>
      </c>
      <c r="C29" s="12">
        <v>10654</v>
      </c>
      <c r="D29" s="12">
        <v>2875</v>
      </c>
      <c r="E29" s="13">
        <v>13283</v>
      </c>
      <c r="F29" s="13">
        <v>10084</v>
      </c>
      <c r="G29" s="13">
        <v>3199</v>
      </c>
      <c r="H29" s="13">
        <f t="shared" si="0"/>
        <v>246</v>
      </c>
      <c r="I29" s="13">
        <f t="shared" si="1"/>
        <v>570</v>
      </c>
      <c r="J29" s="13">
        <f t="shared" si="2"/>
        <v>-324</v>
      </c>
      <c r="K29" s="14">
        <f t="shared" si="3"/>
        <v>0.0185199126703305</v>
      </c>
      <c r="L29" s="14">
        <f t="shared" si="4"/>
        <v>0.056525188417294724</v>
      </c>
      <c r="M29" s="14">
        <f t="shared" si="5"/>
        <v>-0.10128165051578618</v>
      </c>
    </row>
    <row r="30" spans="1:13" s="5" customFormat="1" ht="12.75">
      <c r="A30" s="10" t="s">
        <v>42</v>
      </c>
      <c r="B30" s="11">
        <v>4115</v>
      </c>
      <c r="C30" s="12">
        <v>3224</v>
      </c>
      <c r="D30" s="12">
        <v>891</v>
      </c>
      <c r="E30" s="13">
        <v>3816</v>
      </c>
      <c r="F30" s="13">
        <v>3037</v>
      </c>
      <c r="G30" s="13">
        <v>779</v>
      </c>
      <c r="H30" s="13">
        <f t="shared" si="0"/>
        <v>299</v>
      </c>
      <c r="I30" s="13">
        <f t="shared" si="1"/>
        <v>187</v>
      </c>
      <c r="J30" s="13">
        <f t="shared" si="2"/>
        <v>112</v>
      </c>
      <c r="K30" s="14">
        <f t="shared" si="3"/>
        <v>0.07835429769392034</v>
      </c>
      <c r="L30" s="14">
        <f t="shared" si="4"/>
        <v>0.06157392163319065</v>
      </c>
      <c r="M30" s="14">
        <f t="shared" si="5"/>
        <v>0.14377406931964057</v>
      </c>
    </row>
    <row r="31" spans="1:13" s="5" customFormat="1" ht="12.75">
      <c r="A31" s="10" t="s">
        <v>43</v>
      </c>
      <c r="B31" s="11">
        <v>12564</v>
      </c>
      <c r="C31" s="12">
        <v>9485</v>
      </c>
      <c r="D31" s="12">
        <v>3079</v>
      </c>
      <c r="E31" s="13">
        <v>11750</v>
      </c>
      <c r="F31" s="13">
        <v>9039</v>
      </c>
      <c r="G31" s="13">
        <v>2711</v>
      </c>
      <c r="H31" s="13">
        <f t="shared" si="0"/>
        <v>814</v>
      </c>
      <c r="I31" s="13">
        <f t="shared" si="1"/>
        <v>446</v>
      </c>
      <c r="J31" s="13">
        <f t="shared" si="2"/>
        <v>368</v>
      </c>
      <c r="K31" s="14">
        <f t="shared" si="3"/>
        <v>0.06927659574468086</v>
      </c>
      <c r="L31" s="14">
        <f t="shared" si="4"/>
        <v>0.04934174134306892</v>
      </c>
      <c r="M31" s="14">
        <f t="shared" si="5"/>
        <v>0.13574326816672813</v>
      </c>
    </row>
    <row r="32" spans="1:13" s="5" customFormat="1" ht="12.75">
      <c r="A32" s="10" t="s">
        <v>44</v>
      </c>
      <c r="B32" s="11">
        <v>2213</v>
      </c>
      <c r="C32" s="12">
        <v>1634</v>
      </c>
      <c r="D32" s="12">
        <v>579</v>
      </c>
      <c r="E32" s="13">
        <v>1806</v>
      </c>
      <c r="F32" s="13">
        <v>1384</v>
      </c>
      <c r="G32" s="13">
        <v>422</v>
      </c>
      <c r="H32" s="13">
        <f t="shared" si="0"/>
        <v>407</v>
      </c>
      <c r="I32" s="13">
        <f t="shared" si="1"/>
        <v>250</v>
      </c>
      <c r="J32" s="13">
        <f t="shared" si="2"/>
        <v>157</v>
      </c>
      <c r="K32" s="14">
        <f t="shared" si="3"/>
        <v>0.22535991140642303</v>
      </c>
      <c r="L32" s="14">
        <f t="shared" si="4"/>
        <v>0.18063583815028902</v>
      </c>
      <c r="M32" s="14">
        <f t="shared" si="5"/>
        <v>0.37203791469194314</v>
      </c>
    </row>
    <row r="33" spans="1:13" s="5" customFormat="1" ht="12.75">
      <c r="A33" s="10" t="s">
        <v>45</v>
      </c>
      <c r="B33" s="11">
        <v>5169</v>
      </c>
      <c r="C33" s="12">
        <v>4006</v>
      </c>
      <c r="D33" s="12">
        <v>1163</v>
      </c>
      <c r="E33" s="13">
        <v>3289</v>
      </c>
      <c r="F33" s="13">
        <v>2506</v>
      </c>
      <c r="G33" s="13">
        <v>783</v>
      </c>
      <c r="H33" s="13">
        <f t="shared" si="0"/>
        <v>1880</v>
      </c>
      <c r="I33" s="13">
        <f t="shared" si="1"/>
        <v>1500</v>
      </c>
      <c r="J33" s="13">
        <f t="shared" si="2"/>
        <v>380</v>
      </c>
      <c r="K33" s="14">
        <f t="shared" si="3"/>
        <v>0.5716023107327455</v>
      </c>
      <c r="L33" s="14">
        <f t="shared" si="4"/>
        <v>0.5985634477254589</v>
      </c>
      <c r="M33" s="14">
        <f t="shared" si="5"/>
        <v>0.48531289910600256</v>
      </c>
    </row>
    <row r="34" spans="1:13" s="5" customFormat="1" ht="12.75">
      <c r="A34" s="10" t="s">
        <v>46</v>
      </c>
      <c r="B34" s="11">
        <v>353</v>
      </c>
      <c r="C34" s="12">
        <v>269</v>
      </c>
      <c r="D34" s="12">
        <v>84</v>
      </c>
      <c r="E34" s="13">
        <v>277</v>
      </c>
      <c r="F34" s="13">
        <v>204</v>
      </c>
      <c r="G34" s="13">
        <v>73</v>
      </c>
      <c r="H34" s="13">
        <f t="shared" si="0"/>
        <v>76</v>
      </c>
      <c r="I34" s="13">
        <f t="shared" si="1"/>
        <v>65</v>
      </c>
      <c r="J34" s="13">
        <f t="shared" si="2"/>
        <v>11</v>
      </c>
      <c r="K34" s="14">
        <f t="shared" si="3"/>
        <v>0.2743682310469314</v>
      </c>
      <c r="L34" s="14">
        <f t="shared" si="4"/>
        <v>0.31862745098039214</v>
      </c>
      <c r="M34" s="14">
        <f t="shared" si="5"/>
        <v>0.1506849315068493</v>
      </c>
    </row>
    <row r="35" spans="1:13" s="5" customFormat="1" ht="12.75">
      <c r="A35" s="10" t="s">
        <v>47</v>
      </c>
      <c r="B35" s="11">
        <v>32032</v>
      </c>
      <c r="C35" s="12">
        <v>24293</v>
      </c>
      <c r="D35" s="12">
        <v>7739</v>
      </c>
      <c r="E35" s="13">
        <v>30865</v>
      </c>
      <c r="F35" s="13">
        <v>23034</v>
      </c>
      <c r="G35" s="13">
        <v>7831</v>
      </c>
      <c r="H35" s="13">
        <f t="shared" si="0"/>
        <v>1167</v>
      </c>
      <c r="I35" s="13">
        <f t="shared" si="1"/>
        <v>1259</v>
      </c>
      <c r="J35" s="13">
        <f t="shared" si="2"/>
        <v>-92</v>
      </c>
      <c r="K35" s="14">
        <f t="shared" si="3"/>
        <v>0.03780981694475943</v>
      </c>
      <c r="L35" s="14">
        <f t="shared" si="4"/>
        <v>0.05465833116262916</v>
      </c>
      <c r="M35" s="14">
        <f t="shared" si="5"/>
        <v>-0.011748180309028222</v>
      </c>
    </row>
    <row r="36" spans="1:13" s="5" customFormat="1" ht="12.75">
      <c r="A36" s="10" t="s">
        <v>48</v>
      </c>
      <c r="B36" s="11">
        <v>43828</v>
      </c>
      <c r="C36" s="12">
        <v>35989</v>
      </c>
      <c r="D36" s="12">
        <v>7839</v>
      </c>
      <c r="E36" s="13">
        <v>38610</v>
      </c>
      <c r="F36" s="13">
        <v>31702</v>
      </c>
      <c r="G36" s="13">
        <v>6908</v>
      </c>
      <c r="H36" s="13">
        <f t="shared" si="0"/>
        <v>5218</v>
      </c>
      <c r="I36" s="13">
        <f t="shared" si="1"/>
        <v>4287</v>
      </c>
      <c r="J36" s="13">
        <f t="shared" si="2"/>
        <v>931</v>
      </c>
      <c r="K36" s="14">
        <f t="shared" si="3"/>
        <v>0.13514633514633514</v>
      </c>
      <c r="L36" s="14">
        <f t="shared" si="4"/>
        <v>0.1352280613210523</v>
      </c>
      <c r="M36" s="14">
        <f t="shared" si="5"/>
        <v>0.13477127967573826</v>
      </c>
    </row>
    <row r="37" spans="1:13" s="5" customFormat="1" ht="12.75">
      <c r="A37" s="10" t="s">
        <v>49</v>
      </c>
      <c r="B37" s="11">
        <v>24410</v>
      </c>
      <c r="C37" s="12">
        <v>17500</v>
      </c>
      <c r="D37" s="12">
        <v>6910</v>
      </c>
      <c r="E37" s="13">
        <v>23142</v>
      </c>
      <c r="F37" s="13">
        <v>15219</v>
      </c>
      <c r="G37" s="13">
        <v>7923</v>
      </c>
      <c r="H37" s="13">
        <f t="shared" si="0"/>
        <v>1268</v>
      </c>
      <c r="I37" s="13">
        <f t="shared" si="1"/>
        <v>2281</v>
      </c>
      <c r="J37" s="13">
        <f t="shared" si="2"/>
        <v>-1013</v>
      </c>
      <c r="K37" s="14">
        <f t="shared" si="3"/>
        <v>0.05479215279578256</v>
      </c>
      <c r="L37" s="14">
        <f t="shared" si="4"/>
        <v>0.14987844142190682</v>
      </c>
      <c r="M37" s="14">
        <f t="shared" si="5"/>
        <v>-0.1278556102486432</v>
      </c>
    </row>
    <row r="38" spans="1:13" s="5" customFormat="1" ht="12.75">
      <c r="A38" s="10" t="s">
        <v>50</v>
      </c>
      <c r="B38" s="11">
        <v>33844</v>
      </c>
      <c r="C38" s="12">
        <v>24867</v>
      </c>
      <c r="D38" s="12">
        <v>8977</v>
      </c>
      <c r="E38" s="13">
        <v>32543</v>
      </c>
      <c r="F38" s="13">
        <v>22435</v>
      </c>
      <c r="G38" s="13">
        <v>10108</v>
      </c>
      <c r="H38" s="13">
        <f t="shared" si="0"/>
        <v>1301</v>
      </c>
      <c r="I38" s="13">
        <f t="shared" si="1"/>
        <v>2432</v>
      </c>
      <c r="J38" s="13">
        <f t="shared" si="2"/>
        <v>-1131</v>
      </c>
      <c r="K38" s="14">
        <f t="shared" si="3"/>
        <v>0.03997787542635897</v>
      </c>
      <c r="L38" s="14">
        <f t="shared" si="4"/>
        <v>0.108402050367729</v>
      </c>
      <c r="M38" s="14">
        <f t="shared" si="5"/>
        <v>-0.11189157103284528</v>
      </c>
    </row>
    <row r="39" spans="1:13" s="5" customFormat="1" ht="12.75">
      <c r="A39" s="10" t="s">
        <v>51</v>
      </c>
      <c r="B39" s="11">
        <v>4883</v>
      </c>
      <c r="C39" s="12">
        <v>3531</v>
      </c>
      <c r="D39" s="12">
        <v>1352</v>
      </c>
      <c r="E39" s="13">
        <v>5151</v>
      </c>
      <c r="F39" s="13">
        <v>3348</v>
      </c>
      <c r="G39" s="13">
        <v>1803</v>
      </c>
      <c r="H39" s="13">
        <f t="shared" si="0"/>
        <v>-268</v>
      </c>
      <c r="I39" s="13">
        <f t="shared" si="1"/>
        <v>183</v>
      </c>
      <c r="J39" s="13">
        <f t="shared" si="2"/>
        <v>-451</v>
      </c>
      <c r="K39" s="14">
        <f t="shared" si="3"/>
        <v>-0.052028732284993204</v>
      </c>
      <c r="L39" s="14">
        <f t="shared" si="4"/>
        <v>0.05465949820788531</v>
      </c>
      <c r="M39" s="14">
        <f t="shared" si="5"/>
        <v>-0.25013865779256794</v>
      </c>
    </row>
    <row r="40" spans="1:13" s="5" customFormat="1" ht="12.75">
      <c r="A40" s="10" t="s">
        <v>52</v>
      </c>
      <c r="B40" s="11">
        <v>44965</v>
      </c>
      <c r="C40" s="12">
        <v>33590</v>
      </c>
      <c r="D40" s="12">
        <v>11375</v>
      </c>
      <c r="E40" s="13">
        <v>44822</v>
      </c>
      <c r="F40" s="13">
        <v>33053</v>
      </c>
      <c r="G40" s="13">
        <v>11769</v>
      </c>
      <c r="H40" s="13">
        <f t="shared" si="0"/>
        <v>143</v>
      </c>
      <c r="I40" s="13">
        <f t="shared" si="1"/>
        <v>537</v>
      </c>
      <c r="J40" s="13">
        <f t="shared" si="2"/>
        <v>-394</v>
      </c>
      <c r="K40" s="14">
        <f t="shared" si="3"/>
        <v>0.0031903975726205883</v>
      </c>
      <c r="L40" s="14">
        <f t="shared" si="4"/>
        <v>0.016246634193567908</v>
      </c>
      <c r="M40" s="14">
        <f t="shared" si="5"/>
        <v>-0.03347778061007732</v>
      </c>
    </row>
    <row r="41" spans="1:13" s="5" customFormat="1" ht="12.75">
      <c r="A41" s="10" t="s">
        <v>53</v>
      </c>
      <c r="B41" s="11">
        <v>17242</v>
      </c>
      <c r="C41" s="12">
        <v>12777</v>
      </c>
      <c r="D41" s="12">
        <v>4465</v>
      </c>
      <c r="E41" s="13">
        <v>16985</v>
      </c>
      <c r="F41" s="13">
        <v>11944</v>
      </c>
      <c r="G41" s="13">
        <v>5041</v>
      </c>
      <c r="H41" s="13">
        <f t="shared" si="0"/>
        <v>257</v>
      </c>
      <c r="I41" s="13">
        <f t="shared" si="1"/>
        <v>833</v>
      </c>
      <c r="J41" s="13">
        <f t="shared" si="2"/>
        <v>-576</v>
      </c>
      <c r="K41" s="14">
        <f t="shared" si="3"/>
        <v>0.015130997939358258</v>
      </c>
      <c r="L41" s="14">
        <f t="shared" si="4"/>
        <v>0.06974212993971869</v>
      </c>
      <c r="M41" s="14">
        <f t="shared" si="5"/>
        <v>-0.11426304304701448</v>
      </c>
    </row>
    <row r="42" spans="1:13" s="5" customFormat="1" ht="12.75">
      <c r="A42" s="10" t="s">
        <v>54</v>
      </c>
      <c r="B42" s="11">
        <v>61209</v>
      </c>
      <c r="C42" s="12">
        <v>48062</v>
      </c>
      <c r="D42" s="12">
        <v>13147</v>
      </c>
      <c r="E42" s="13">
        <v>47399</v>
      </c>
      <c r="F42" s="13">
        <v>36315</v>
      </c>
      <c r="G42" s="13">
        <v>11084</v>
      </c>
      <c r="H42" s="13">
        <f t="shared" si="0"/>
        <v>13810</v>
      </c>
      <c r="I42" s="13">
        <f t="shared" si="1"/>
        <v>11747</v>
      </c>
      <c r="J42" s="13">
        <f t="shared" si="2"/>
        <v>2063</v>
      </c>
      <c r="K42" s="14">
        <f t="shared" si="3"/>
        <v>0.29135635772906604</v>
      </c>
      <c r="L42" s="14">
        <f t="shared" si="4"/>
        <v>0.323475148010464</v>
      </c>
      <c r="M42" s="14">
        <f t="shared" si="5"/>
        <v>0.18612414290869722</v>
      </c>
    </row>
    <row r="43" spans="1:13" s="5" customFormat="1" ht="12.75">
      <c r="A43" s="10" t="s">
        <v>55</v>
      </c>
      <c r="B43" s="11">
        <v>71452</v>
      </c>
      <c r="C43" s="12">
        <v>56158</v>
      </c>
      <c r="D43" s="12">
        <v>15294</v>
      </c>
      <c r="E43" s="13">
        <v>68303</v>
      </c>
      <c r="F43" s="13">
        <v>52816</v>
      </c>
      <c r="G43" s="13">
        <v>15487</v>
      </c>
      <c r="H43" s="13">
        <f t="shared" si="0"/>
        <v>3149</v>
      </c>
      <c r="I43" s="13">
        <f t="shared" si="1"/>
        <v>3342</v>
      </c>
      <c r="J43" s="13">
        <f t="shared" si="2"/>
        <v>-193</v>
      </c>
      <c r="K43" s="14">
        <f t="shared" si="3"/>
        <v>0.04610339223752983</v>
      </c>
      <c r="L43" s="14">
        <f t="shared" si="4"/>
        <v>0.06327627991517722</v>
      </c>
      <c r="M43" s="14">
        <f t="shared" si="5"/>
        <v>-0.012462064957706463</v>
      </c>
    </row>
    <row r="44" spans="1:13" s="5" customFormat="1" ht="12.75">
      <c r="A44" s="10" t="s">
        <v>56</v>
      </c>
      <c r="B44" s="11">
        <v>8462</v>
      </c>
      <c r="C44" s="12">
        <v>6130</v>
      </c>
      <c r="D44" s="12">
        <v>2332</v>
      </c>
      <c r="E44" s="13">
        <v>7966</v>
      </c>
      <c r="F44" s="13">
        <v>6044</v>
      </c>
      <c r="G44" s="13">
        <v>1922</v>
      </c>
      <c r="H44" s="13">
        <f t="shared" si="0"/>
        <v>496</v>
      </c>
      <c r="I44" s="13">
        <f t="shared" si="1"/>
        <v>86</v>
      </c>
      <c r="J44" s="13">
        <f t="shared" si="2"/>
        <v>410</v>
      </c>
      <c r="K44" s="14">
        <f t="shared" si="3"/>
        <v>0.06226462465478283</v>
      </c>
      <c r="L44" s="14">
        <f t="shared" si="4"/>
        <v>0.014228987425545996</v>
      </c>
      <c r="M44" s="14">
        <f t="shared" si="5"/>
        <v>0.2133194588969823</v>
      </c>
    </row>
    <row r="45" spans="1:13" s="5" customFormat="1" ht="12.75">
      <c r="A45" s="10" t="s">
        <v>57</v>
      </c>
      <c r="B45" s="11">
        <v>1594</v>
      </c>
      <c r="C45" s="12">
        <v>1169</v>
      </c>
      <c r="D45" s="12">
        <v>425</v>
      </c>
      <c r="E45" s="13">
        <v>1831</v>
      </c>
      <c r="F45" s="13">
        <v>1344</v>
      </c>
      <c r="G45" s="13">
        <v>487</v>
      </c>
      <c r="H45" s="13">
        <f t="shared" si="0"/>
        <v>-237</v>
      </c>
      <c r="I45" s="13">
        <f t="shared" si="1"/>
        <v>-175</v>
      </c>
      <c r="J45" s="13">
        <f t="shared" si="2"/>
        <v>-62</v>
      </c>
      <c r="K45" s="14">
        <f t="shared" si="3"/>
        <v>-0.1294374658656472</v>
      </c>
      <c r="L45" s="14">
        <f t="shared" si="4"/>
        <v>-0.13020833333333334</v>
      </c>
      <c r="M45" s="14">
        <f t="shared" si="5"/>
        <v>-0.1273100616016427</v>
      </c>
    </row>
    <row r="46" spans="1:13" s="5" customFormat="1" ht="12.75">
      <c r="A46" s="10" t="s">
        <v>58</v>
      </c>
      <c r="B46" s="11">
        <v>16715</v>
      </c>
      <c r="C46" s="12">
        <v>12966</v>
      </c>
      <c r="D46" s="12">
        <v>3749</v>
      </c>
      <c r="E46" s="13">
        <v>17351</v>
      </c>
      <c r="F46" s="13">
        <v>13270</v>
      </c>
      <c r="G46" s="13">
        <v>4081</v>
      </c>
      <c r="H46" s="13">
        <f t="shared" si="0"/>
        <v>-636</v>
      </c>
      <c r="I46" s="13">
        <f t="shared" si="1"/>
        <v>-304</v>
      </c>
      <c r="J46" s="13">
        <f t="shared" si="2"/>
        <v>-332</v>
      </c>
      <c r="K46" s="14">
        <f t="shared" si="3"/>
        <v>-0.03665494784162296</v>
      </c>
      <c r="L46" s="14">
        <f t="shared" si="4"/>
        <v>-0.02290881688018086</v>
      </c>
      <c r="M46" s="14">
        <f t="shared" si="5"/>
        <v>-0.08135260965449645</v>
      </c>
    </row>
    <row r="47" spans="1:13" s="5" customFormat="1" ht="12.75">
      <c r="A47" s="10" t="s">
        <v>59</v>
      </c>
      <c r="B47" s="11">
        <v>12159</v>
      </c>
      <c r="C47" s="12">
        <v>8680</v>
      </c>
      <c r="D47" s="12">
        <v>3479</v>
      </c>
      <c r="E47" s="13">
        <v>10486</v>
      </c>
      <c r="F47" s="13">
        <v>7189</v>
      </c>
      <c r="G47" s="13">
        <v>3297</v>
      </c>
      <c r="H47" s="13">
        <f t="shared" si="0"/>
        <v>1673</v>
      </c>
      <c r="I47" s="13">
        <f t="shared" si="1"/>
        <v>1491</v>
      </c>
      <c r="J47" s="13">
        <f t="shared" si="2"/>
        <v>182</v>
      </c>
      <c r="K47" s="14">
        <f t="shared" si="3"/>
        <v>0.1595460614152203</v>
      </c>
      <c r="L47" s="14">
        <f t="shared" si="4"/>
        <v>0.2074001947419669</v>
      </c>
      <c r="M47" s="14">
        <f t="shared" si="5"/>
        <v>0.055201698513800426</v>
      </c>
    </row>
    <row r="48" spans="1:13" s="5" customFormat="1" ht="12.75">
      <c r="A48" s="10" t="s">
        <v>60</v>
      </c>
      <c r="B48" s="11">
        <v>555</v>
      </c>
      <c r="C48" s="12">
        <v>441</v>
      </c>
      <c r="D48" s="12">
        <v>114</v>
      </c>
      <c r="E48" s="13">
        <v>515</v>
      </c>
      <c r="F48" s="13">
        <v>400</v>
      </c>
      <c r="G48" s="13">
        <v>115</v>
      </c>
      <c r="H48" s="13">
        <f t="shared" si="0"/>
        <v>40</v>
      </c>
      <c r="I48" s="13">
        <f t="shared" si="1"/>
        <v>41</v>
      </c>
      <c r="J48" s="13">
        <f t="shared" si="2"/>
        <v>-1</v>
      </c>
      <c r="K48" s="14">
        <f t="shared" si="3"/>
        <v>0.07766990291262135</v>
      </c>
      <c r="L48" s="14">
        <f t="shared" si="4"/>
        <v>0.1025</v>
      </c>
      <c r="M48" s="14">
        <f t="shared" si="5"/>
        <v>-0.008695652173913044</v>
      </c>
    </row>
    <row r="49" spans="1:13" s="5" customFormat="1" ht="12.75">
      <c r="A49" s="10" t="s">
        <v>61</v>
      </c>
      <c r="B49" s="11">
        <v>57798</v>
      </c>
      <c r="C49" s="12">
        <v>43813</v>
      </c>
      <c r="D49" s="12">
        <v>13985</v>
      </c>
      <c r="E49" s="13">
        <v>52236</v>
      </c>
      <c r="F49" s="13">
        <v>39270</v>
      </c>
      <c r="G49" s="13">
        <v>12966</v>
      </c>
      <c r="H49" s="13">
        <f t="shared" si="0"/>
        <v>5562</v>
      </c>
      <c r="I49" s="13">
        <f t="shared" si="1"/>
        <v>4543</v>
      </c>
      <c r="J49" s="13">
        <f t="shared" si="2"/>
        <v>1019</v>
      </c>
      <c r="K49" s="14">
        <f t="shared" si="3"/>
        <v>0.10647829083390765</v>
      </c>
      <c r="L49" s="14">
        <f t="shared" si="4"/>
        <v>0.11568627450980393</v>
      </c>
      <c r="M49" s="14">
        <f t="shared" si="5"/>
        <v>0.07859015887706308</v>
      </c>
    </row>
    <row r="50" spans="1:13" s="5" customFormat="1" ht="12.75">
      <c r="A50" s="10" t="s">
        <v>62</v>
      </c>
      <c r="B50" s="11">
        <v>17403</v>
      </c>
      <c r="C50" s="12">
        <v>12971</v>
      </c>
      <c r="D50" s="12">
        <v>4432</v>
      </c>
      <c r="E50" s="13">
        <v>17087</v>
      </c>
      <c r="F50" s="13">
        <v>12925</v>
      </c>
      <c r="G50" s="13">
        <v>4162</v>
      </c>
      <c r="H50" s="13">
        <f t="shared" si="0"/>
        <v>316</v>
      </c>
      <c r="I50" s="13">
        <f t="shared" si="1"/>
        <v>46</v>
      </c>
      <c r="J50" s="13">
        <f t="shared" si="2"/>
        <v>270</v>
      </c>
      <c r="K50" s="14">
        <f t="shared" si="3"/>
        <v>0.018493591619359748</v>
      </c>
      <c r="L50" s="14">
        <f t="shared" si="4"/>
        <v>0.0035589941972920696</v>
      </c>
      <c r="M50" s="14">
        <f t="shared" si="5"/>
        <v>0.06487265737626141</v>
      </c>
    </row>
    <row r="51" spans="1:13" s="21" customFormat="1" ht="15">
      <c r="A51" s="21" t="s">
        <v>63</v>
      </c>
      <c r="B51" s="22">
        <f>SUM(B6:B50)</f>
        <v>971777</v>
      </c>
      <c r="C51" s="22">
        <f aca="true" t="shared" si="6" ref="C51:J51">SUM(C6:C50)</f>
        <v>738247</v>
      </c>
      <c r="D51" s="22">
        <f t="shared" si="6"/>
        <v>233530</v>
      </c>
      <c r="E51" s="22">
        <f t="shared" si="6"/>
        <v>873341</v>
      </c>
      <c r="F51" s="22">
        <f t="shared" si="6"/>
        <v>651583</v>
      </c>
      <c r="G51" s="22">
        <f t="shared" si="6"/>
        <v>221758</v>
      </c>
      <c r="H51" s="22">
        <f t="shared" si="6"/>
        <v>98436</v>
      </c>
      <c r="I51" s="22">
        <f t="shared" si="6"/>
        <v>86664</v>
      </c>
      <c r="J51" s="22">
        <f t="shared" si="6"/>
        <v>11772</v>
      </c>
      <c r="K51" s="23">
        <f>H51/E51</f>
        <v>0.11271198764285657</v>
      </c>
      <c r="L51" s="23">
        <f>I51/F51</f>
        <v>0.13300531167940233</v>
      </c>
      <c r="M51" s="23">
        <f>J51/G51</f>
        <v>0.05308489434428521</v>
      </c>
    </row>
    <row r="52" spans="1:12" ht="11.25">
      <c r="A52" s="27" t="s">
        <v>9</v>
      </c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</row>
    <row r="53" spans="1:13" ht="11.25">
      <c r="A53" s="29" t="s">
        <v>65</v>
      </c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</row>
    <row r="54" spans="1:13" ht="11.25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</row>
    <row r="55" spans="1:13" ht="20.25" customHeight="1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</row>
  </sheetData>
  <sheetProtection/>
  <mergeCells count="7">
    <mergeCell ref="A1:M1"/>
    <mergeCell ref="A53:M55"/>
    <mergeCell ref="B4:D4"/>
    <mergeCell ref="E4:G4"/>
    <mergeCell ref="H4:J4"/>
    <mergeCell ref="K4:M4"/>
    <mergeCell ref="A52:L52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6"/>
  <sheetViews>
    <sheetView zoomScalePageLayoutView="0" workbookViewId="0" topLeftCell="A1">
      <selection activeCell="A1" sqref="A1:G46"/>
    </sheetView>
  </sheetViews>
  <sheetFormatPr defaultColWidth="9.140625" defaultRowHeight="15"/>
  <sheetData>
    <row r="1" spans="1:7" ht="15">
      <c r="A1" s="18" t="s">
        <v>11</v>
      </c>
      <c r="B1" s="18" t="s">
        <v>12</v>
      </c>
      <c r="C1" s="18" t="s">
        <v>13</v>
      </c>
      <c r="D1" s="18" t="s">
        <v>14</v>
      </c>
      <c r="E1" s="18" t="s">
        <v>15</v>
      </c>
      <c r="F1" s="18" t="s">
        <v>16</v>
      </c>
      <c r="G1" s="18" t="s">
        <v>17</v>
      </c>
    </row>
    <row r="2" spans="1:7" ht="15">
      <c r="A2" s="19" t="s">
        <v>18</v>
      </c>
      <c r="B2" s="20">
        <v>17770</v>
      </c>
      <c r="C2" s="20">
        <v>13341</v>
      </c>
      <c r="D2" s="20">
        <v>4429</v>
      </c>
      <c r="E2" s="20">
        <v>16292</v>
      </c>
      <c r="F2" s="20">
        <v>11740</v>
      </c>
      <c r="G2" s="20">
        <v>4552</v>
      </c>
    </row>
    <row r="3" spans="1:7" ht="15">
      <c r="A3" s="19" t="s">
        <v>19</v>
      </c>
      <c r="B3" s="20">
        <v>22467</v>
      </c>
      <c r="C3" s="20">
        <v>16470</v>
      </c>
      <c r="D3" s="20">
        <v>5997</v>
      </c>
      <c r="E3" s="20">
        <v>21824</v>
      </c>
      <c r="F3" s="20">
        <v>14920</v>
      </c>
      <c r="G3" s="20">
        <v>6904</v>
      </c>
    </row>
    <row r="4" spans="1:7" ht="15">
      <c r="A4" s="19" t="s">
        <v>20</v>
      </c>
      <c r="B4" s="20">
        <v>5675</v>
      </c>
      <c r="C4" s="20">
        <v>4668</v>
      </c>
      <c r="D4" s="20">
        <v>1007</v>
      </c>
      <c r="E4" s="20">
        <v>5020</v>
      </c>
      <c r="F4" s="20">
        <v>3850</v>
      </c>
      <c r="G4" s="20">
        <v>1170</v>
      </c>
    </row>
    <row r="5" spans="1:7" ht="15">
      <c r="A5" s="19" t="s">
        <v>21</v>
      </c>
      <c r="B5" s="20">
        <v>2211</v>
      </c>
      <c r="C5" s="20">
        <v>1715</v>
      </c>
      <c r="D5" s="20">
        <v>496</v>
      </c>
      <c r="E5" s="20">
        <v>2332</v>
      </c>
      <c r="F5" s="20">
        <v>1688</v>
      </c>
      <c r="G5" s="20">
        <v>644</v>
      </c>
    </row>
    <row r="6" spans="1:7" ht="15">
      <c r="A6" s="19" t="s">
        <v>22</v>
      </c>
      <c r="B6" s="20">
        <v>5628</v>
      </c>
      <c r="C6" s="20">
        <v>4202</v>
      </c>
      <c r="D6" s="20">
        <v>1426</v>
      </c>
      <c r="E6" s="20">
        <v>3916</v>
      </c>
      <c r="F6" s="20">
        <v>2901</v>
      </c>
      <c r="G6" s="20">
        <v>1015</v>
      </c>
    </row>
    <row r="7" spans="1:7" ht="15">
      <c r="A7" s="19" t="s">
        <v>23</v>
      </c>
      <c r="B7" s="20">
        <v>57508</v>
      </c>
      <c r="C7" s="20">
        <v>45285</v>
      </c>
      <c r="D7" s="20">
        <v>12223</v>
      </c>
      <c r="E7" s="20">
        <v>55408</v>
      </c>
      <c r="F7" s="20">
        <v>43502</v>
      </c>
      <c r="G7" s="20">
        <v>11906</v>
      </c>
    </row>
    <row r="8" spans="1:7" ht="15">
      <c r="A8" s="19" t="s">
        <v>24</v>
      </c>
      <c r="B8" s="20">
        <v>172</v>
      </c>
      <c r="C8" s="20">
        <v>128</v>
      </c>
      <c r="D8" s="20">
        <v>44</v>
      </c>
      <c r="E8" s="20">
        <v>161</v>
      </c>
      <c r="F8" s="20">
        <v>116</v>
      </c>
      <c r="G8" s="20">
        <v>45</v>
      </c>
    </row>
    <row r="9" spans="1:7" ht="15">
      <c r="A9" s="19" t="s">
        <v>25</v>
      </c>
      <c r="B9" s="20">
        <v>90499</v>
      </c>
      <c r="C9" s="20">
        <v>69579</v>
      </c>
      <c r="D9" s="20">
        <v>20920</v>
      </c>
      <c r="E9" s="20">
        <v>86100</v>
      </c>
      <c r="F9" s="20">
        <v>67172</v>
      </c>
      <c r="G9" s="20">
        <v>18928</v>
      </c>
    </row>
    <row r="10" spans="1:7" ht="15">
      <c r="A10" s="19" t="s">
        <v>26</v>
      </c>
      <c r="B10" s="20">
        <v>134</v>
      </c>
      <c r="C10" s="20">
        <v>104</v>
      </c>
      <c r="D10" s="20">
        <v>30</v>
      </c>
      <c r="E10" s="20">
        <v>120</v>
      </c>
      <c r="F10" s="20">
        <v>89</v>
      </c>
      <c r="G10" s="20">
        <v>31</v>
      </c>
    </row>
    <row r="11" spans="1:7" ht="15">
      <c r="A11" s="19" t="s">
        <v>27</v>
      </c>
      <c r="B11" s="20">
        <v>8323</v>
      </c>
      <c r="C11" s="20">
        <v>6101</v>
      </c>
      <c r="D11" s="20">
        <v>2222</v>
      </c>
      <c r="E11" s="20">
        <v>7305</v>
      </c>
      <c r="F11" s="20">
        <v>5115</v>
      </c>
      <c r="G11" s="20">
        <v>2190</v>
      </c>
    </row>
    <row r="12" spans="1:7" ht="15">
      <c r="A12" s="19" t="s">
        <v>28</v>
      </c>
      <c r="B12" s="20">
        <v>920</v>
      </c>
      <c r="C12" s="20">
        <v>626</v>
      </c>
      <c r="D12" s="20">
        <v>294</v>
      </c>
      <c r="E12" s="20">
        <v>863</v>
      </c>
      <c r="F12" s="20">
        <v>600</v>
      </c>
      <c r="G12" s="20">
        <v>263</v>
      </c>
    </row>
    <row r="13" spans="1:7" ht="15">
      <c r="A13" s="19" t="s">
        <v>29</v>
      </c>
      <c r="B13" s="20">
        <v>13766</v>
      </c>
      <c r="C13" s="20">
        <v>9259</v>
      </c>
      <c r="D13" s="20">
        <v>4507</v>
      </c>
      <c r="E13" s="20">
        <v>2371</v>
      </c>
      <c r="F13" s="20">
        <v>1638</v>
      </c>
      <c r="G13" s="20">
        <v>733</v>
      </c>
    </row>
    <row r="14" spans="1:7" ht="15">
      <c r="A14" s="19" t="s">
        <v>30</v>
      </c>
      <c r="B14" s="20">
        <v>15126</v>
      </c>
      <c r="C14" s="20">
        <v>11555</v>
      </c>
      <c r="D14" s="20">
        <v>3571</v>
      </c>
      <c r="E14" s="20">
        <v>14288</v>
      </c>
      <c r="F14" s="20">
        <v>10282</v>
      </c>
      <c r="G14" s="20">
        <v>4006</v>
      </c>
    </row>
    <row r="15" spans="1:7" ht="15">
      <c r="A15" s="19" t="s">
        <v>31</v>
      </c>
      <c r="B15" s="20">
        <v>14647</v>
      </c>
      <c r="C15" s="20">
        <v>11518</v>
      </c>
      <c r="D15" s="20">
        <v>3129</v>
      </c>
      <c r="E15" s="20">
        <v>14400</v>
      </c>
      <c r="F15" s="20">
        <v>10929</v>
      </c>
      <c r="G15" s="20">
        <v>3471</v>
      </c>
    </row>
    <row r="16" spans="1:7" ht="15">
      <c r="A16" s="19" t="s">
        <v>32</v>
      </c>
      <c r="B16" s="20">
        <v>15257</v>
      </c>
      <c r="C16" s="20">
        <v>10860</v>
      </c>
      <c r="D16" s="20">
        <v>4397</v>
      </c>
      <c r="E16" s="20">
        <v>14178</v>
      </c>
      <c r="F16" s="20">
        <v>9258</v>
      </c>
      <c r="G16" s="20">
        <v>4920</v>
      </c>
    </row>
    <row r="17" spans="1:7" ht="15">
      <c r="A17" s="19" t="s">
        <v>33</v>
      </c>
      <c r="B17" s="20">
        <v>6802</v>
      </c>
      <c r="C17" s="20">
        <v>4904</v>
      </c>
      <c r="D17" s="20">
        <v>1898</v>
      </c>
      <c r="E17" s="20">
        <v>6378</v>
      </c>
      <c r="F17" s="20">
        <v>4418</v>
      </c>
      <c r="G17" s="20">
        <v>1960</v>
      </c>
    </row>
    <row r="18" spans="1:7" ht="15">
      <c r="A18" s="19" t="s">
        <v>34</v>
      </c>
      <c r="B18" s="20">
        <v>2381</v>
      </c>
      <c r="C18" s="20">
        <v>1832</v>
      </c>
      <c r="D18" s="20">
        <v>549</v>
      </c>
      <c r="E18" s="20">
        <v>1983</v>
      </c>
      <c r="F18" s="20">
        <v>1354</v>
      </c>
      <c r="G18" s="20">
        <v>629</v>
      </c>
    </row>
    <row r="19" spans="1:7" ht="15">
      <c r="A19" s="19" t="s">
        <v>35</v>
      </c>
      <c r="B19" s="20">
        <v>35242</v>
      </c>
      <c r="C19" s="20">
        <v>26849</v>
      </c>
      <c r="D19" s="20">
        <v>8393</v>
      </c>
      <c r="E19" s="20">
        <v>29858</v>
      </c>
      <c r="F19" s="20">
        <v>22107</v>
      </c>
      <c r="G19" s="20">
        <v>7751</v>
      </c>
    </row>
    <row r="20" spans="1:7" ht="15">
      <c r="A20" s="19" t="s">
        <v>36</v>
      </c>
      <c r="B20" s="20">
        <v>6582</v>
      </c>
      <c r="C20" s="20">
        <v>5128</v>
      </c>
      <c r="D20" s="20">
        <v>1454</v>
      </c>
      <c r="E20" s="20">
        <v>5765</v>
      </c>
      <c r="F20" s="20">
        <v>4524</v>
      </c>
      <c r="G20" s="20">
        <v>1241</v>
      </c>
    </row>
    <row r="21" spans="1:7" ht="15">
      <c r="A21" s="19" t="s">
        <v>37</v>
      </c>
      <c r="B21" s="20">
        <v>7945</v>
      </c>
      <c r="C21" s="20">
        <v>5882</v>
      </c>
      <c r="D21" s="20">
        <v>2063</v>
      </c>
      <c r="E21" s="20">
        <v>7644</v>
      </c>
      <c r="F21" s="20">
        <v>5733</v>
      </c>
      <c r="G21" s="20">
        <v>1911</v>
      </c>
    </row>
    <row r="22" spans="1:7" ht="15">
      <c r="A22" s="19" t="s">
        <v>38</v>
      </c>
      <c r="B22" s="20">
        <v>68841</v>
      </c>
      <c r="C22" s="20">
        <v>52483</v>
      </c>
      <c r="D22" s="20">
        <v>16358</v>
      </c>
      <c r="E22" s="20">
        <v>60265</v>
      </c>
      <c r="F22" s="20">
        <v>45423</v>
      </c>
      <c r="G22" s="20">
        <v>14842</v>
      </c>
    </row>
    <row r="23" spans="1:7" ht="15">
      <c r="A23" s="19" t="s">
        <v>39</v>
      </c>
      <c r="B23" s="20">
        <v>992</v>
      </c>
      <c r="C23" s="20">
        <v>739</v>
      </c>
      <c r="D23" s="20">
        <v>253</v>
      </c>
      <c r="E23" s="20">
        <v>917</v>
      </c>
      <c r="F23" s="20">
        <v>684</v>
      </c>
      <c r="G23" s="20">
        <v>233</v>
      </c>
    </row>
    <row r="24" spans="1:7" ht="15">
      <c r="A24" s="19" t="s">
        <v>40</v>
      </c>
      <c r="B24" s="20">
        <v>86395</v>
      </c>
      <c r="C24" s="20">
        <v>62810</v>
      </c>
      <c r="D24" s="20">
        <v>23585</v>
      </c>
      <c r="E24" s="20">
        <v>66440</v>
      </c>
      <c r="F24" s="20">
        <v>46978</v>
      </c>
      <c r="G24" s="20">
        <v>19462</v>
      </c>
    </row>
    <row r="25" spans="1:7" ht="15">
      <c r="A25" s="19" t="s">
        <v>41</v>
      </c>
      <c r="B25" s="20">
        <v>13529</v>
      </c>
      <c r="C25" s="20">
        <v>10654</v>
      </c>
      <c r="D25" s="20">
        <v>2875</v>
      </c>
      <c r="E25" s="20">
        <v>13283</v>
      </c>
      <c r="F25" s="20">
        <v>10084</v>
      </c>
      <c r="G25" s="20">
        <v>3199</v>
      </c>
    </row>
    <row r="26" spans="1:7" ht="15">
      <c r="A26" s="19" t="s">
        <v>42</v>
      </c>
      <c r="B26" s="20">
        <v>4115</v>
      </c>
      <c r="C26" s="20">
        <v>3224</v>
      </c>
      <c r="D26" s="20">
        <v>891</v>
      </c>
      <c r="E26" s="20">
        <v>3816</v>
      </c>
      <c r="F26" s="20">
        <v>3037</v>
      </c>
      <c r="G26" s="20">
        <v>779</v>
      </c>
    </row>
    <row r="27" spans="1:7" ht="15">
      <c r="A27" s="19" t="s">
        <v>43</v>
      </c>
      <c r="B27" s="20">
        <v>12564</v>
      </c>
      <c r="C27" s="20">
        <v>9485</v>
      </c>
      <c r="D27" s="20">
        <v>3079</v>
      </c>
      <c r="E27" s="20">
        <v>11750</v>
      </c>
      <c r="F27" s="20">
        <v>9039</v>
      </c>
      <c r="G27" s="20">
        <v>2711</v>
      </c>
    </row>
    <row r="28" spans="1:7" ht="15">
      <c r="A28" s="19" t="s">
        <v>44</v>
      </c>
      <c r="B28" s="20">
        <v>2213</v>
      </c>
      <c r="C28" s="20">
        <v>1634</v>
      </c>
      <c r="D28" s="20">
        <v>579</v>
      </c>
      <c r="E28" s="20">
        <v>1806</v>
      </c>
      <c r="F28" s="20">
        <v>1384</v>
      </c>
      <c r="G28" s="20">
        <v>422</v>
      </c>
    </row>
    <row r="29" spans="1:7" ht="15">
      <c r="A29" s="19" t="s">
        <v>45</v>
      </c>
      <c r="B29" s="20">
        <v>5169</v>
      </c>
      <c r="C29" s="20">
        <v>4006</v>
      </c>
      <c r="D29" s="20">
        <v>1163</v>
      </c>
      <c r="E29" s="20">
        <v>3289</v>
      </c>
      <c r="F29" s="20">
        <v>2506</v>
      </c>
      <c r="G29" s="20">
        <v>783</v>
      </c>
    </row>
    <row r="30" spans="1:7" ht="15">
      <c r="A30" s="19" t="s">
        <v>46</v>
      </c>
      <c r="B30" s="20">
        <v>353</v>
      </c>
      <c r="C30" s="20">
        <v>269</v>
      </c>
      <c r="D30" s="20">
        <v>84</v>
      </c>
      <c r="E30" s="20">
        <v>277</v>
      </c>
      <c r="F30" s="20">
        <v>204</v>
      </c>
      <c r="G30" s="20">
        <v>73</v>
      </c>
    </row>
    <row r="31" spans="1:7" ht="15">
      <c r="A31" s="19" t="s">
        <v>47</v>
      </c>
      <c r="B31" s="20">
        <v>32032</v>
      </c>
      <c r="C31" s="20">
        <v>24293</v>
      </c>
      <c r="D31" s="20">
        <v>7739</v>
      </c>
      <c r="E31" s="20">
        <v>30865</v>
      </c>
      <c r="F31" s="20">
        <v>23034</v>
      </c>
      <c r="G31" s="20">
        <v>7831</v>
      </c>
    </row>
    <row r="32" spans="1:7" ht="15">
      <c r="A32" s="19" t="s">
        <v>48</v>
      </c>
      <c r="B32" s="20">
        <v>43828</v>
      </c>
      <c r="C32" s="20">
        <v>35989</v>
      </c>
      <c r="D32" s="20">
        <v>7839</v>
      </c>
      <c r="E32" s="20">
        <v>38610</v>
      </c>
      <c r="F32" s="20">
        <v>31702</v>
      </c>
      <c r="G32" s="20">
        <v>6908</v>
      </c>
    </row>
    <row r="33" spans="1:7" ht="15">
      <c r="A33" s="19" t="s">
        <v>49</v>
      </c>
      <c r="B33" s="20">
        <v>24410</v>
      </c>
      <c r="C33" s="20">
        <v>17500</v>
      </c>
      <c r="D33" s="20">
        <v>6910</v>
      </c>
      <c r="E33" s="20">
        <v>23142</v>
      </c>
      <c r="F33" s="20">
        <v>15219</v>
      </c>
      <c r="G33" s="20">
        <v>7923</v>
      </c>
    </row>
    <row r="34" spans="1:7" ht="15">
      <c r="A34" s="19" t="s">
        <v>50</v>
      </c>
      <c r="B34" s="20">
        <v>33844</v>
      </c>
      <c r="C34" s="20">
        <v>24867</v>
      </c>
      <c r="D34" s="20">
        <v>8977</v>
      </c>
      <c r="E34" s="20">
        <v>32543</v>
      </c>
      <c r="F34" s="20">
        <v>22435</v>
      </c>
      <c r="G34" s="20">
        <v>10108</v>
      </c>
    </row>
    <row r="35" spans="1:7" ht="15">
      <c r="A35" s="19" t="s">
        <v>51</v>
      </c>
      <c r="B35" s="20">
        <v>4883</v>
      </c>
      <c r="C35" s="20">
        <v>3531</v>
      </c>
      <c r="D35" s="20">
        <v>1352</v>
      </c>
      <c r="E35" s="20">
        <v>5151</v>
      </c>
      <c r="F35" s="20">
        <v>3348</v>
      </c>
      <c r="G35" s="20">
        <v>1803</v>
      </c>
    </row>
    <row r="36" spans="1:7" ht="15">
      <c r="A36" s="19" t="s">
        <v>52</v>
      </c>
      <c r="B36" s="20">
        <v>44965</v>
      </c>
      <c r="C36" s="20">
        <v>33590</v>
      </c>
      <c r="D36" s="20">
        <v>11375</v>
      </c>
      <c r="E36" s="20">
        <v>44822</v>
      </c>
      <c r="F36" s="20">
        <v>33053</v>
      </c>
      <c r="G36" s="20">
        <v>11769</v>
      </c>
    </row>
    <row r="37" spans="1:7" ht="15">
      <c r="A37" s="19" t="s">
        <v>53</v>
      </c>
      <c r="B37" s="20">
        <v>17242</v>
      </c>
      <c r="C37" s="20">
        <v>12777</v>
      </c>
      <c r="D37" s="20">
        <v>4465</v>
      </c>
      <c r="E37" s="20">
        <v>16985</v>
      </c>
      <c r="F37" s="20">
        <v>11944</v>
      </c>
      <c r="G37" s="20">
        <v>5041</v>
      </c>
    </row>
    <row r="38" spans="1:7" ht="15">
      <c r="A38" s="19" t="s">
        <v>54</v>
      </c>
      <c r="B38" s="20">
        <v>61209</v>
      </c>
      <c r="C38" s="20">
        <v>48062</v>
      </c>
      <c r="D38" s="20">
        <v>13147</v>
      </c>
      <c r="E38" s="20">
        <v>47399</v>
      </c>
      <c r="F38" s="20">
        <v>36315</v>
      </c>
      <c r="G38" s="20">
        <v>11084</v>
      </c>
    </row>
    <row r="39" spans="1:7" ht="15">
      <c r="A39" s="19" t="s">
        <v>55</v>
      </c>
      <c r="B39" s="20">
        <v>71452</v>
      </c>
      <c r="C39" s="20">
        <v>56158</v>
      </c>
      <c r="D39" s="20">
        <v>15294</v>
      </c>
      <c r="E39" s="20">
        <v>68303</v>
      </c>
      <c r="F39" s="20">
        <v>52816</v>
      </c>
      <c r="G39" s="20">
        <v>15487</v>
      </c>
    </row>
    <row r="40" spans="1:7" ht="15">
      <c r="A40" s="19" t="s">
        <v>56</v>
      </c>
      <c r="B40" s="20">
        <v>8462</v>
      </c>
      <c r="C40" s="20">
        <v>6130</v>
      </c>
      <c r="D40" s="20">
        <v>2332</v>
      </c>
      <c r="E40" s="20">
        <v>7966</v>
      </c>
      <c r="F40" s="20">
        <v>6044</v>
      </c>
      <c r="G40" s="20">
        <v>1922</v>
      </c>
    </row>
    <row r="41" spans="1:7" ht="15">
      <c r="A41" s="19" t="s">
        <v>57</v>
      </c>
      <c r="B41" s="20">
        <v>1594</v>
      </c>
      <c r="C41" s="20">
        <v>1169</v>
      </c>
      <c r="D41" s="20">
        <v>425</v>
      </c>
      <c r="E41" s="20">
        <v>1831</v>
      </c>
      <c r="F41" s="20">
        <v>1344</v>
      </c>
      <c r="G41" s="20">
        <v>487</v>
      </c>
    </row>
    <row r="42" spans="1:7" ht="15">
      <c r="A42" s="19" t="s">
        <v>58</v>
      </c>
      <c r="B42" s="20">
        <v>16715</v>
      </c>
      <c r="C42" s="20">
        <v>12966</v>
      </c>
      <c r="D42" s="20">
        <v>3749</v>
      </c>
      <c r="E42" s="20">
        <v>17351</v>
      </c>
      <c r="F42" s="20">
        <v>13270</v>
      </c>
      <c r="G42" s="20">
        <v>4081</v>
      </c>
    </row>
    <row r="43" spans="1:7" ht="15">
      <c r="A43" s="19" t="s">
        <v>59</v>
      </c>
      <c r="B43" s="20">
        <v>12159</v>
      </c>
      <c r="C43" s="20">
        <v>8680</v>
      </c>
      <c r="D43" s="20">
        <v>3479</v>
      </c>
      <c r="E43" s="20">
        <v>10486</v>
      </c>
      <c r="F43" s="20">
        <v>7189</v>
      </c>
      <c r="G43" s="20">
        <v>3297</v>
      </c>
    </row>
    <row r="44" spans="1:7" ht="15">
      <c r="A44" s="19" t="s">
        <v>60</v>
      </c>
      <c r="B44" s="20">
        <v>555</v>
      </c>
      <c r="C44" s="20">
        <v>441</v>
      </c>
      <c r="D44" s="20">
        <v>114</v>
      </c>
      <c r="E44" s="20">
        <v>515</v>
      </c>
      <c r="F44" s="20">
        <v>400</v>
      </c>
      <c r="G44" s="20">
        <v>115</v>
      </c>
    </row>
    <row r="45" spans="1:7" ht="15">
      <c r="A45" s="19" t="s">
        <v>61</v>
      </c>
      <c r="B45" s="20">
        <v>57798</v>
      </c>
      <c r="C45" s="20">
        <v>43813</v>
      </c>
      <c r="D45" s="20">
        <v>13985</v>
      </c>
      <c r="E45" s="20">
        <v>52236</v>
      </c>
      <c r="F45" s="20">
        <v>39270</v>
      </c>
      <c r="G45" s="20">
        <v>12966</v>
      </c>
    </row>
    <row r="46" spans="1:7" ht="15">
      <c r="A46" s="19" t="s">
        <v>62</v>
      </c>
      <c r="B46" s="20">
        <v>17403</v>
      </c>
      <c r="C46" s="20">
        <v>12971</v>
      </c>
      <c r="D46" s="20">
        <v>4432</v>
      </c>
      <c r="E46" s="20">
        <v>17087</v>
      </c>
      <c r="F46" s="20">
        <v>12925</v>
      </c>
      <c r="G46" s="20">
        <v>4162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M-NCPPC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Pamela.Zorich</dc:creator>
  <cp:keywords/>
  <dc:description/>
  <cp:lastModifiedBy>Lisa.Tate</cp:lastModifiedBy>
  <dcterms:created xsi:type="dcterms:W3CDTF">2011-04-25T20:44:40Z</dcterms:created>
  <dcterms:modified xsi:type="dcterms:W3CDTF">2011-04-29T17:40:56Z</dcterms:modified>
  <cp:category/>
  <cp:version/>
  <cp:contentType/>
  <cp:contentStatus/>
</cp:coreProperties>
</file>